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etup" sheetId="1" r:id="rId4"/>
    <sheet state="visible" name="Income" sheetId="2" r:id="rId5"/>
    <sheet state="visible" name="Expenses" sheetId="3" r:id="rId6"/>
    <sheet state="visible" name="Summary" sheetId="4" r:id="rId7"/>
  </sheets>
  <definedNames>
    <definedName name="Balance">Setup!$C$11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23">
      <text>
        <t xml:space="preserve">Total of Income - Expenses</t>
      </text>
    </comment>
    <comment authorId="0" ref="D24">
      <text>
        <t xml:space="preserve">This total includes the 'Starting Balance' from the 'Setup' tab.</t>
      </text>
    </comment>
    <comment authorId="0" ref="B28">
      <text>
        <t xml:space="preserve">This formula matches the categories in column D with their locations in the 'Income' tab, then displays the resulting row number. The formula in column E uses it to calculate the values in columns E:R. </t>
      </text>
    </comment>
    <comment authorId="0" ref="B33">
      <text>
        <t xml:space="preserve">This formula matches the categories in column D with their locations in the 'Expenses' tab, then displays the resulting row number. The formula in column E uses it to calculate the values in columns E:R. </t>
      </text>
    </comment>
  </commentList>
</comments>
</file>

<file path=xl/sharedStrings.xml><?xml version="1.0" encoding="utf-8"?>
<sst xmlns="http://schemas.openxmlformats.org/spreadsheetml/2006/main" count="142" uniqueCount="93">
  <si>
    <t>Annual budget tracker</t>
  </si>
  <si>
    <t xml:space="preserve">Plan and track your business income and expenses for the entire year. 
</t>
  </si>
  <si>
    <t>How to use this template</t>
  </si>
  <si>
    <t>1.</t>
  </si>
  <si>
    <t>Get started by entering your starting balance below.</t>
  </si>
  <si>
    <t>2.</t>
  </si>
  <si>
    <t xml:space="preserve">Then, fill out the 'Expenses' and 'Income' tabs. </t>
  </si>
  <si>
    <t>3.</t>
  </si>
  <si>
    <t>Feel free to rename or delete categories in these tabs. Your changes will automatically be reflected on the 'Summary' tab, which shows an overview of your projected/actual spending.</t>
  </si>
  <si>
    <t>Configure</t>
  </si>
  <si>
    <t>Starting balance:</t>
  </si>
  <si>
    <t>Income</t>
  </si>
  <si>
    <t>Average</t>
  </si>
  <si>
    <t>Sales</t>
  </si>
  <si>
    <t>Monthly totals:</t>
  </si>
  <si>
    <t>Fees Billed</t>
  </si>
  <si>
    <t>Commission Income</t>
  </si>
  <si>
    <t>Sales of Product</t>
  </si>
  <si>
    <t>Service Income</t>
  </si>
  <si>
    <t>Shipping</t>
  </si>
  <si>
    <t>Other</t>
  </si>
  <si>
    <t>Interest Earned</t>
  </si>
  <si>
    <t>Other Portfolio Income</t>
  </si>
  <si>
    <t>Other Ordinary Income</t>
  </si>
  <si>
    <t>Refunds</t>
  </si>
  <si>
    <t>Expenses</t>
  </si>
  <si>
    <t>Total</t>
  </si>
  <si>
    <t>Customer Acquisition</t>
  </si>
  <si>
    <t>Advertising</t>
  </si>
  <si>
    <t>Promotional</t>
  </si>
  <si>
    <t>Meals &amp; Entertainment</t>
  </si>
  <si>
    <t>Miscellaneous Cost of Service</t>
  </si>
  <si>
    <t>Commissions &amp; Fees</t>
  </si>
  <si>
    <t>Bank Charges</t>
  </si>
  <si>
    <t>Dues &amp; Subscriptions</t>
  </si>
  <si>
    <t>Disposal Fees</t>
  </si>
  <si>
    <t>Miscellaneous</t>
  </si>
  <si>
    <t>Office/General Administrative</t>
  </si>
  <si>
    <t>Office Expenses</t>
  </si>
  <si>
    <t>Rent or Lease</t>
  </si>
  <si>
    <t>Supplies</t>
  </si>
  <si>
    <t>Stationary &amp; Printing</t>
  </si>
  <si>
    <t>Repair &amp; Maintenance</t>
  </si>
  <si>
    <t>Other General &amp; Admin Expenses</t>
  </si>
  <si>
    <t>Utilities</t>
  </si>
  <si>
    <t>Shipping, Freight &amp; Delivery</t>
  </si>
  <si>
    <t>Cost of Goods/Cost of Services</t>
  </si>
  <si>
    <t>Cost of Labor</t>
  </si>
  <si>
    <t>Freight &amp; Delivery - COS</t>
  </si>
  <si>
    <t>Supplies &amp; Materials - COGS</t>
  </si>
  <si>
    <t>Other Costs - COS</t>
  </si>
  <si>
    <t>Purchases - COS</t>
  </si>
  <si>
    <t>Job Materials</t>
  </si>
  <si>
    <t>Travel</t>
  </si>
  <si>
    <t>Airfare</t>
  </si>
  <si>
    <t>Hotels</t>
  </si>
  <si>
    <t>Travel Meals</t>
  </si>
  <si>
    <t>Transportation</t>
  </si>
  <si>
    <t>Entertainment</t>
  </si>
  <si>
    <t>Legal</t>
  </si>
  <si>
    <t>Legal &amp; Professional Fees</t>
  </si>
  <si>
    <t>Insurance</t>
  </si>
  <si>
    <t>Insurance - Disability</t>
  </si>
  <si>
    <t>Insurance - Liability</t>
  </si>
  <si>
    <t>Insurance - Errors &amp; Omissions</t>
  </si>
  <si>
    <t>Other Expenses</t>
  </si>
  <si>
    <t>Penalties &amp; Settlements</t>
  </si>
  <si>
    <t>Bad Debts</t>
  </si>
  <si>
    <t>Interest Expense</t>
  </si>
  <si>
    <t>Taxes</t>
  </si>
  <si>
    <t>Taxes &amp; Licenses</t>
  </si>
  <si>
    <t>About this sheet</t>
  </si>
  <si>
    <t>Note</t>
  </si>
  <si>
    <t>This sheet generates a summary of your spending based on data in the 'Expenses' and 'Income' tabs.</t>
  </si>
  <si>
    <t>Please don't edit this sheet.</t>
  </si>
  <si>
    <t>Make sure you've set a starting balance in the 'Configure' tab before beginning.</t>
  </si>
  <si>
    <t>It contains formulas and will update automatically.</t>
  </si>
  <si>
    <t>Summary</t>
  </si>
  <si>
    <t>Net savings</t>
  </si>
  <si>
    <t>Ending balance</t>
  </si>
  <si>
    <t>Row #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</si>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</sst>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"/>
    <numFmt numFmtId="165" formatCode="mmm"/>
    <numFmt numFmtId="166" formatCode="mmm&quot; '&quot;yy"/>
  </numFmts>
  <fonts count="78">
    <font>
      <sz val="10.0"/>
      <color rgb="FF000000"/>
      <name val="Arial"/>
    </font>
    <font>
      <b/>
      <sz val="18.0"/>
      <color rgb="FFFFFFFF"/>
      <name val="Arial"/>
    </font>
    <font>
      <b/>
      <sz val="17.0"/>
      <color rgb="FFFFFFFF"/>
      <name val="Arial"/>
    </font>
    <font/>
    <font>
      <sz val="18.0"/>
      <color rgb="FFFFFFFF"/>
      <name val="Arial"/>
    </font>
    <font>
      <b/>
      <color rgb="FF6B6C72"/>
      <name val="Arial"/>
    </font>
    <font>
      <color rgb="FF6B6C72"/>
      <name val="Arial"/>
    </font>
    <font>
      <color rgb="FF576475"/>
      <name val="Arial"/>
    </font>
    <font>
      <b/>
      <color rgb="FFFFFFFF"/>
      <name val="Arial"/>
    </font>
    <font>
      <i/>
      <color rgb="FFFFFFFF"/>
      <name val="Arial"/>
    </font>
    <font>
      <color rgb="FFFFFFFF"/>
      <name val="Arial"/>
    </font>
    <font>
      <b/>
      <sz val="12.0"/>
      <color rgb="FF6B6C72"/>
      <name val="Arial"/>
    </font>
    <font>
      <b/>
      <sz val="12.0"/>
      <color rgb="FF666666"/>
      <name val="Arial"/>
    </font>
    <font>
      <b/>
      <sz val="10.0"/>
      <color rgb="FF556376"/>
    </font>
    <font>
      <sz val="10.0"/>
      <color rgb="FF556376"/>
    </font>
    <font>
      <b/>
      <color rgb="FF556376"/>
      <name val="Arial"/>
    </font>
    <font>
      <b/>
      <color rgb="FF576475"/>
      <name val="Arial"/>
    </font>
    <font>
      <b/>
      <sz val="12.0"/>
      <color rgb="FF666666"/>
    </font>
    <font>
      <sz val="10.0"/>
    </font>
    <font>
      <sz val="18.0"/>
      <color rgb="FF556376"/>
    </font>
    <font>
      <b/>
      <i/>
      <sz val="11.0"/>
      <color rgb="FFFFFFFF"/>
      <name val="Arial"/>
    </font>
    <font>
      <sz val="11.0"/>
      <color rgb="FFFFFFFF"/>
      <name val="Arial"/>
    </font>
    <font>
      <i/>
      <sz val="11.0"/>
      <color rgb="FFFFFFFF"/>
      <name val="Arial"/>
    </font>
    <font>
      <b/>
      <i/>
      <sz val="9.0"/>
      <color rgb="FFFFFFFF"/>
      <name val="Arial"/>
    </font>
    <font>
      <b/>
      <i/>
      <sz val="11.0"/>
      <color rgb="FF6B6C72"/>
      <name val="Arial"/>
    </font>
    <font>
      <sz val="12.0"/>
      <color rgb="FF6B6C72"/>
      <name val="Arial"/>
    </font>
    <font>
      <b/>
      <i/>
      <sz val="11.0"/>
      <color rgb="FF000000"/>
      <name val="Arial"/>
    </font>
    <font>
      <b/>
      <i/>
      <sz val="10.0"/>
      <color rgb="FF6B6C72"/>
      <name val="Arial"/>
    </font>
    <font>
      <sz val="11.0"/>
      <color rgb="FF000000"/>
      <name val="Arial"/>
    </font>
    <font>
      <sz val="16.0"/>
      <color rgb="FF000000"/>
      <name val="Arial"/>
    </font>
    <font>
      <sz val="9.0"/>
      <color rgb="FF000000"/>
      <name val="Arial"/>
    </font>
    <font>
      <b/>
      <i/>
      <sz val="11.0"/>
      <color rgb="FF334960"/>
      <name val="Arial"/>
    </font>
    <font>
      <sz val="10.0"/>
      <color rgb="FF334960"/>
      <name val="Arial"/>
    </font>
    <font>
      <sz val="9.0"/>
      <color rgb="FF576475"/>
      <name val="Arial"/>
    </font>
    <font>
      <i/>
      <sz val="9.0"/>
      <color rgb="FF6C7687"/>
      <name val="Arial"/>
    </font>
    <font>
      <i/>
      <sz val="9.0"/>
      <color rgb="FF334960"/>
      <name val="Arial"/>
    </font>
    <font>
      <i/>
      <sz val="9.0"/>
      <color rgb="FFA7B0BF"/>
      <name val="Arial"/>
    </font>
    <font>
      <b/>
      <sz val="12.0"/>
      <color rgb="FF000000"/>
      <name val="Arial"/>
    </font>
    <font>
      <sz val="12.0"/>
      <color rgb="FFFFFFFF"/>
      <name val="Arial"/>
    </font>
    <font>
      <sz val="11.0"/>
      <color rgb="FF6B6C72"/>
      <name val="Arial"/>
    </font>
    <font>
      <sz val="11.0"/>
      <color rgb="FF334960"/>
      <name val="Arial"/>
    </font>
    <font>
      <sz val="11.0"/>
      <color rgb="FF576475"/>
      <name val="Arial"/>
    </font>
    <font>
      <sz val="11.0"/>
      <color rgb="FF576475"/>
    </font>
    <font>
      <sz val="11.0"/>
    </font>
    <font>
      <b/>
      <i/>
      <sz val="11.0"/>
      <color rgb="FF556376"/>
      <name val="Arial"/>
    </font>
    <font>
      <sz val="9.0"/>
      <color rgb="FFD9D9D9"/>
      <name val="Arial"/>
    </font>
    <font>
      <sz val="6.0"/>
      <color rgb="FFFFFFFF"/>
    </font>
    <font>
      <sz val="6.0"/>
      <color rgb="FFB7B7B7"/>
    </font>
    <font>
      <b/>
      <sz val="9.0"/>
      <color rgb="FF055393"/>
    </font>
    <font>
      <b/>
      <sz val="12.0"/>
      <color rgb="FF108000"/>
      <name val="Arial"/>
    </font>
    <font>
      <i/>
      <name val="Arial"/>
    </font>
    <font>
      <name val="Arial"/>
    </font>
    <font>
      <sz val="9.0"/>
    </font>
    <font>
      <b/>
      <sz val="11.0"/>
      <color rgb="FFE60000"/>
    </font>
    <font>
      <sz val="11.0"/>
      <color rgb="FF434343"/>
    </font>
    <font>
      <sz val="6.0"/>
      <color rgb="FFB7B7B7"/>
      <name val="Arial"/>
    </font>
    <font>
      <sz val="6.0"/>
      <color rgb="FFFFFFFF"/>
      <name val="Arial"/>
    </font>
    <font>
      <sz val="6.0"/>
      <color rgb="FF6C7687"/>
      <name val="Arial"/>
    </font>
    <font>
      <b/>
      <sz val="18.0"/>
      <color rgb="FF6C7687"/>
      <name val="Arial"/>
    </font>
    <font>
      <sz val="11.0"/>
      <color rgb="FF6C7687"/>
      <name val="Arial"/>
    </font>
    <font>
      <b/>
      <sz val="11.0"/>
      <color rgb="FF6C7687"/>
      <name val="Arial"/>
    </font>
    <font>
      <i/>
      <sz val="11.0"/>
      <color rgb="FF6C7687"/>
      <name val="Arial"/>
    </font>
    <font>
      <i/>
      <color rgb="FF6C7687"/>
      <name val="Arial"/>
    </font>
    <font>
      <color rgb="FF6C7687"/>
      <name val="Arial"/>
    </font>
    <font>
      <b/>
      <sz val="6.0"/>
      <color rgb="FFFFFFFF"/>
      <name val="Arial"/>
    </font>
    <font>
      <b/>
      <i/>
      <sz val="6.0"/>
      <color rgb="FFB7B7B7"/>
      <name val="Arial"/>
    </font>
    <font>
      <b/>
      <sz val="10.0"/>
      <color rgb="FFFFFFFF"/>
      <name val="Arial"/>
    </font>
    <font>
      <b/>
      <sz val="11.0"/>
      <color rgb="FFFFFFFF"/>
      <name val="Arial"/>
    </font>
    <font>
      <b/>
      <sz val="11.0"/>
      <color rgb="FF334960"/>
      <name val="Arial"/>
    </font>
    <font>
      <b/>
      <color rgb="FF334960"/>
      <name val="Arial"/>
    </font>
    <font>
      <i/>
      <sz val="10.0"/>
      <color rgb="FF6C7687"/>
      <name val="Arial"/>
    </font>
    <font>
      <color rgb="FF334960"/>
      <name val="Arial"/>
    </font>
    <font>
      <b/>
      <color rgb="FF222222"/>
      <name val="Arial"/>
    </font>
    <font>
      <b/>
      <sz val="11.0"/>
      <color rgb="FF222222"/>
      <name val="Arial"/>
    </font>
    <font>
      <sz val="11.0"/>
      <color rgb="FF222222"/>
      <name val="Arial"/>
    </font>
    <font>
      <sz val="11.0"/>
      <name val="Arial"/>
    </font>
    <font>
      <b/>
      <sz val="10.0"/>
      <color rgb="FF334960"/>
      <name val="Arial"/>
    </font>
    <font>
      <sz val="10.0"/>
      <color rgb="FF576475"/>
      <name val="Arial"/>
    </font>
  </fonts>
  <fills count="6">
    <fill>
      <patternFill patternType="none"/>
    </fill>
    <fill>
      <patternFill patternType="lightGray"/>
    </fill>
    <fill>
      <patternFill patternType="solid">
        <fgColor rgb="FF108000"/>
        <bgColor rgb="FF108000"/>
      </patternFill>
    </fill>
    <fill>
      <patternFill patternType="solid">
        <fgColor rgb="FFFFFFFF"/>
        <bgColor rgb="FFFFFFFF"/>
      </patternFill>
    </fill>
    <fill>
      <patternFill patternType="solid">
        <fgColor rgb="FFECEEF1"/>
        <bgColor rgb="FFECEEF1"/>
      </patternFill>
    </fill>
    <fill>
      <patternFill patternType="solid">
        <fgColor rgb="FFF9F9F9"/>
        <bgColor rgb="FFF9F9F9"/>
      </patternFill>
    </fill>
  </fills>
  <borders count="69">
    <border/>
    <border>
      <top style="thin">
        <color rgb="FFF9F9F9"/>
      </top>
    </border>
    <border>
      <bottom style="dotted">
        <color rgb="FFD9D9D9"/>
      </bottom>
    </border>
    <border>
      <left style="thin">
        <color rgb="FF108000"/>
      </left>
      <right style="thin">
        <color rgb="FF108000"/>
      </right>
      <top style="thin">
        <color rgb="FF108000"/>
      </top>
      <bottom style="thin">
        <color rgb="FF108000"/>
      </bottom>
    </border>
    <border>
      <left style="thin">
        <color rgb="FFECEEF1"/>
      </left>
      <right style="thin">
        <color rgb="FFECEEF1"/>
      </right>
      <bottom style="thin">
        <color rgb="FFECEEF1"/>
      </bottom>
    </border>
    <border>
      <left style="thin">
        <color rgb="FFECEEF1"/>
      </left>
      <right style="thin">
        <color rgb="FFD9D9D9"/>
      </right>
      <bottom style="thin">
        <color rgb="FFECEEF1"/>
      </bottom>
    </border>
    <border>
      <right style="thin">
        <color rgb="FFF9F9F9"/>
      </right>
      <bottom style="dotted">
        <color rgb="FFCCCCCC"/>
      </bottom>
    </border>
    <border>
      <left style="thin">
        <color rgb="FFF9F9F9"/>
      </left>
      <right style="thin">
        <color rgb="FFF9F9F9"/>
      </right>
      <bottom style="dotted">
        <color rgb="FFCCCCCC"/>
      </bottom>
    </border>
    <border>
      <left style="thin">
        <color rgb="FFF9F9F9"/>
      </left>
      <right style="thin">
        <color rgb="FFFFFFFF"/>
      </right>
      <bottom style="dotted">
        <color rgb="FFCCCCCC"/>
      </bottom>
    </border>
    <border>
      <left style="thin">
        <color rgb="FFECEEF1"/>
      </left>
      <right style="thin">
        <color rgb="FFECEEF1"/>
      </right>
      <top style="thin">
        <color rgb="FFECEEF1"/>
      </top>
      <bottom style="thin">
        <color rgb="FFECEEF1"/>
      </bottom>
    </border>
    <border>
      <left style="thin">
        <color rgb="FFECEEF1"/>
      </left>
      <right style="thin">
        <color rgb="FFD9D9D9"/>
      </right>
      <top style="thin">
        <color rgb="FFECEEF1"/>
      </top>
      <bottom style="thin">
        <color rgb="FFECEEF1"/>
      </bottom>
    </border>
    <border>
      <right style="thin">
        <color rgb="FFFFFFFF"/>
      </right>
      <top style="dotted">
        <color rgb="FFCCCCCC"/>
      </top>
      <bottom style="hair">
        <color rgb="FFFFFFFF"/>
      </bottom>
    </border>
    <border>
      <right style="dotted">
        <color rgb="FFFFFFFF"/>
      </right>
      <top style="dotted">
        <color rgb="FFCCCCCC"/>
      </top>
      <bottom style="thin">
        <color rgb="FFD9D9D9"/>
      </bottom>
    </border>
    <border>
      <left style="dotted">
        <color rgb="FFFFFFFF"/>
      </left>
      <right style="dotted">
        <color rgb="FFFFFFFF"/>
      </right>
      <top style="dotted">
        <color rgb="FFCCCCCC"/>
      </top>
      <bottom style="thin">
        <color rgb="FFD9D9D9"/>
      </bottom>
    </border>
    <border>
      <left style="dotted">
        <color rgb="FFFFFFFF"/>
      </left>
      <right style="thin">
        <color rgb="FFFFFFFF"/>
      </right>
      <top style="dotted">
        <color rgb="FFCCCCCC"/>
      </top>
      <bottom style="thin">
        <color rgb="FFFFFFFF"/>
      </bottom>
    </border>
    <border>
      <right style="thin">
        <color rgb="FFFFFFFF"/>
      </right>
      <top style="hair">
        <color rgb="FFFFFFFF"/>
      </top>
      <bottom style="hair">
        <color rgb="FFFFFFFF"/>
      </bottom>
    </border>
    <border>
      <right style="dotted">
        <color rgb="FFFFFFFF"/>
      </right>
      <top style="thin">
        <color rgb="FFD9D9D9"/>
      </top>
      <bottom style="thin">
        <color rgb="FFD9D9D9"/>
      </bottom>
    </border>
    <border>
      <left style="dotted">
        <color rgb="FFFFFFFF"/>
      </left>
      <right style="dotted">
        <color rgb="FFFFFFFF"/>
      </right>
      <top style="thin">
        <color rgb="FFD9D9D9"/>
      </top>
      <bottom style="thin">
        <color rgb="FFD9D9D9"/>
      </bottom>
    </border>
    <border>
      <left style="dotted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right style="thin">
        <color rgb="FFFFFFFF"/>
      </right>
      <top style="hair">
        <color rgb="FFFFFFFF"/>
      </top>
      <bottom style="dotted">
        <color rgb="FFFFFFFF"/>
      </bottom>
    </border>
    <border>
      <right style="dotted">
        <color rgb="FFFFFFFF"/>
      </right>
    </border>
    <border>
      <left style="dotted">
        <color rgb="FFFFFFFF"/>
      </left>
      <right style="dotted">
        <color rgb="FFFFFFFF"/>
      </right>
    </border>
    <border>
      <left style="dotted">
        <color rgb="FFFFFFFF"/>
      </left>
      <right style="thin">
        <color rgb="FFFFFFFF"/>
      </right>
      <top style="thin">
        <color rgb="FFFFFFFF"/>
      </top>
      <bottom style="dotted">
        <color rgb="FFFFFFFF"/>
      </bottom>
    </border>
    <border>
      <right style="thin">
        <color rgb="FFFFFFFF"/>
      </right>
      <top style="dotted">
        <color rgb="FFFFFFFF"/>
      </top>
      <bottom style="dotted">
        <color rgb="FFD9D9D9"/>
      </bottom>
    </border>
    <border>
      <left style="thin">
        <color rgb="FFFFFFFF"/>
      </left>
      <right style="thin">
        <color rgb="FFFFFFFF"/>
      </right>
      <bottom style="dotted">
        <color rgb="FFD9D9D9"/>
      </bottom>
    </border>
    <border>
      <left style="thin">
        <color rgb="FFFFFFFF"/>
      </left>
      <right style="thin">
        <color rgb="FFFFFFFF"/>
      </right>
      <top style="dotted">
        <color rgb="FFFFFFFF"/>
      </top>
      <bottom style="dotted">
        <color rgb="FFD9D9D9"/>
      </bottom>
    </border>
    <border>
      <right style="thin">
        <color rgb="FFF9F9F9"/>
      </right>
      <top style="dotted">
        <color rgb="FFD9D9D9"/>
      </top>
      <bottom style="dotted">
        <color rgb="FFCCCCCC"/>
      </bottom>
    </border>
    <border>
      <left style="thin">
        <color rgb="FFF9F9F9"/>
      </left>
      <right style="thin">
        <color rgb="FFF9F9F9"/>
      </right>
      <top style="dotted">
        <color rgb="FFD9D9D9"/>
      </top>
      <bottom style="dotted">
        <color rgb="FFCCCCCC"/>
      </bottom>
    </border>
    <border>
      <left style="thin">
        <color rgb="FFF9F9F9"/>
      </left>
      <right style="thin">
        <color rgb="FFFFFFFF"/>
      </right>
      <top style="dotted">
        <color rgb="FFD9D9D9"/>
      </top>
      <bottom style="dotted">
        <color rgb="FFCCCCCC"/>
      </bottom>
    </border>
    <border>
      <right style="thin">
        <color rgb="FFFFFFFF"/>
      </right>
      <top style="hair">
        <color rgb="FFFFFFFF"/>
      </top>
      <bottom style="thin">
        <color rgb="FFFFFFFF"/>
      </bottom>
    </border>
    <border>
      <right style="thin">
        <color rgb="FFFFFFFF"/>
      </right>
      <top style="thin">
        <color rgb="FFD9D9D9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D9D9D9"/>
      </top>
      <bottom style="thin">
        <color rgb="FFFFFFFF"/>
      </bottom>
    </border>
    <border>
      <left style="thin">
        <color rgb="FFFFFFFF"/>
      </left>
      <top style="thin">
        <color rgb="FFD9D9D9"/>
      </top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  <border>
      <top style="dotted">
        <color rgb="FFCCCCCC"/>
      </top>
      <bottom style="hair">
        <color rgb="FFFFFFFF"/>
      </bottom>
    </border>
    <border>
      <left style="thin">
        <color rgb="FFFFFFFF"/>
      </left>
      <right style="thin">
        <color rgb="FFFFFFFF"/>
      </right>
      <top style="dotted">
        <color rgb="FFCCCCCC"/>
      </top>
      <bottom style="thin">
        <color rgb="FFD9D9D9"/>
      </bottom>
    </border>
    <border>
      <right style="thin">
        <color rgb="FFFFFFFF"/>
      </right>
      <top style="dotted">
        <color rgb="FFCCCCCC"/>
      </top>
      <bottom style="thin">
        <color rgb="FFFFFFFF"/>
      </bottom>
    </border>
    <border>
      <bottom style="hair">
        <color rgb="FFFFFFFF"/>
      </bottom>
    </border>
    <border>
      <left style="thin">
        <color rgb="FFFFFFFF"/>
      </left>
      <right style="thin">
        <color rgb="FFFFFFFF"/>
      </right>
      <top style="thin">
        <color rgb="FFD9D9D9"/>
      </top>
      <bottom style="thin">
        <color rgb="FFD9D9D9"/>
      </bottom>
    </border>
    <border>
      <right style="thin">
        <color rgb="FFFFFFFF"/>
      </right>
      <top style="thin">
        <color rgb="FFFFFFFF"/>
      </top>
      <bottom style="thin">
        <color rgb="FFFFFFFF"/>
      </bottom>
    </border>
    <border>
      <top style="hair">
        <color rgb="FFFFFFFF"/>
      </top>
      <bottom style="hair">
        <color rgb="FFFFFFFF"/>
      </bottom>
    </border>
    <border>
      <top style="hair">
        <color rgb="FFFFFFFF"/>
      </top>
      <bottom style="dotted">
        <color rgb="FFFFFFFF"/>
      </bottom>
    </border>
    <border>
      <left style="thin">
        <color rgb="FFFFFFFF"/>
      </left>
      <right style="thin">
        <color rgb="FFFFFFFF"/>
      </right>
      <top style="thin">
        <color rgb="FFD9D9D9"/>
      </top>
    </border>
    <border>
      <right style="thin">
        <color rgb="FFFFFFFF"/>
      </right>
      <top style="thin">
        <color rgb="FFFFFFFF"/>
      </top>
      <bottom style="dotted">
        <color rgb="FFFFFFFF"/>
      </bottom>
    </border>
    <border>
      <top style="dotted">
        <color rgb="FFFFFFFF"/>
      </top>
    </border>
    <border>
      <right style="thin">
        <color rgb="FFFFFFFF"/>
      </right>
      <top style="dotted">
        <color rgb="FFFFFFFF"/>
      </top>
    </border>
    <border>
      <bottom style="dotted">
        <color rgb="FFFFFFFF"/>
      </bottom>
    </border>
    <border>
      <left style="thin">
        <color rgb="FFF9F9F9"/>
      </left>
      <right style="dotted">
        <color rgb="FFFFFFFF"/>
      </right>
      <top style="dotted">
        <color rgb="FFD9D9D9"/>
      </top>
      <bottom style="dotted">
        <color rgb="FFCCCCCC"/>
      </bottom>
    </border>
    <border>
      <left style="thin">
        <color rgb="FFFFFFFF"/>
      </left>
      <right style="thin">
        <color rgb="FFFFFFFF"/>
      </right>
    </border>
    <border>
      <right style="thin">
        <color rgb="FFFFFFFF"/>
      </right>
      <top style="thin">
        <color rgb="FFFFFFFF"/>
      </top>
    </border>
    <border>
      <bottom style="dotted">
        <color rgb="FFCCCCCC"/>
      </bottom>
    </border>
    <border>
      <left style="thin">
        <color rgb="FFFFFFFF"/>
      </left>
      <right style="thin">
        <color rgb="FFFFFFFF"/>
      </right>
      <top style="thin">
        <color rgb="FFD9D9D9"/>
      </top>
      <bottom style="dotted">
        <color rgb="FFCCCCCC"/>
      </bottom>
    </border>
    <border>
      <right style="thin">
        <color rgb="FFFFFFFF"/>
      </right>
      <top style="thin">
        <color rgb="FFFFFFFF"/>
      </top>
      <bottom style="dotted">
        <color rgb="FFCCCCCC"/>
      </bottom>
    </border>
    <border>
      <right style="thin">
        <color rgb="FFF9F9F9"/>
      </right>
      <top style="dotted">
        <color rgb="FFCCCCCC"/>
      </top>
      <bottom style="dotted">
        <color rgb="FFCCCCCC"/>
      </bottom>
    </border>
    <border>
      <left style="thin">
        <color rgb="FFF9F9F9"/>
      </left>
      <right style="thin">
        <color rgb="FFF9F9F9"/>
      </right>
      <top style="dotted">
        <color rgb="FFCCCCCC"/>
      </top>
      <bottom style="dotted">
        <color rgb="FFCCCCCC"/>
      </bottom>
    </border>
    <border>
      <left style="thin">
        <color rgb="FFF9F9F9"/>
      </left>
      <right style="dotted">
        <color rgb="FFFFFFFF"/>
      </right>
      <top style="dotted">
        <color rgb="FFCCCCCC"/>
      </top>
      <bottom style="dotted">
        <color rgb="FFCCCCCC"/>
      </bottom>
    </border>
    <border>
      <top style="dotted">
        <color rgb="FFCCCCCC"/>
      </top>
      <bottom style="dotted">
        <color rgb="FFFFFFFF"/>
      </bottom>
    </border>
    <border>
      <right style="thin">
        <color rgb="FFFFFFFF"/>
      </right>
    </border>
    <border>
      <top style="hair">
        <color rgb="FFFFFFFF"/>
      </top>
    </border>
    <border>
      <top style="hair">
        <color rgb="FFFFFFFF"/>
      </top>
      <bottom style="dotted">
        <color rgb="FFCCCCCC"/>
      </bottom>
    </border>
    <border>
      <left style="thin">
        <color rgb="FFF9F9F9"/>
      </left>
      <right style="thin">
        <color rgb="FFF9F9F9"/>
      </right>
      <bottom style="thin">
        <color rgb="FFF9F9F9"/>
      </bottom>
    </border>
    <border>
      <left style="thin">
        <color rgb="FFF9F9F9"/>
      </left>
      <right style="thin">
        <color rgb="FFF9F9F9"/>
      </right>
      <top style="thin">
        <color rgb="FFF9F9F9"/>
      </top>
      <bottom style="thin">
        <color rgb="FFF9F9F9"/>
      </bottom>
    </border>
    <border>
      <left style="thin">
        <color rgb="FFF9F9F9"/>
      </left>
      <right style="thin">
        <color rgb="FFF9F9F9"/>
      </right>
      <top style="thin">
        <color rgb="FFF9F9F9"/>
      </top>
      <bottom style="dotted">
        <color rgb="FFCCCCCC"/>
      </bottom>
    </border>
    <border>
      <left style="thin">
        <color rgb="FFF9F9F9"/>
      </left>
      <right style="thin">
        <color rgb="FFF9F9F9"/>
      </right>
      <top style="dotted">
        <color rgb="FFCCCCCC"/>
      </top>
      <bottom style="thin">
        <color rgb="FFF9F9F9"/>
      </bottom>
    </border>
    <border>
      <left style="thin">
        <color rgb="FFFFFFFF"/>
      </left>
      <right style="thin">
        <color rgb="FFF9F9F9"/>
      </right>
      <top style="thin">
        <color rgb="FFFFFFFF"/>
      </top>
      <bottom style="thin">
        <color rgb="FFFFFFFF"/>
      </bottom>
    </border>
    <border>
      <left style="thin">
        <color rgb="FFFFFFFF"/>
      </left>
      <right style="thin">
        <color rgb="FFF9F9F9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  <bottom style="thin">
        <color rgb="FFFFFFFF"/>
      </bottom>
    </border>
  </borders>
  <cellStyleXfs count="1">
    <xf borderId="0" fillId="0" fontId="0" numFmtId="0" applyAlignment="1" applyFont="1"/>
  </cellStyleXfs>
  <cellXfs count="286">
    <xf borderId="0" fillId="0" fontId="0" numFmtId="0" xfId="0" applyAlignment="1" applyFont="1">
      <alignment readingOrder="0" shrinkToFit="0" vertical="bottom" wrapText="0"/>
    </xf>
    <xf borderId="1" fillId="2" fontId="1" numFmtId="49" xfId="0" applyAlignment="1" applyBorder="1" applyFill="1" applyFont="1" applyNumberFormat="1">
      <alignment horizontal="left" vertical="top"/>
    </xf>
    <xf borderId="1" fillId="2" fontId="2" numFmtId="0" xfId="0" applyAlignment="1" applyBorder="1" applyFont="1">
      <alignment horizontal="left" readingOrder="0"/>
    </xf>
    <xf borderId="1" fillId="0" fontId="3" numFmtId="0" xfId="0" applyBorder="1" applyFont="1"/>
    <xf borderId="1" fillId="2" fontId="2" numFmtId="0" xfId="0" applyAlignment="1" applyBorder="1" applyFont="1">
      <alignment horizontal="center" readingOrder="0"/>
    </xf>
    <xf borderId="1" fillId="2" fontId="4" numFmtId="0" xfId="0" applyAlignment="1" applyBorder="1" applyFont="1">
      <alignment horizontal="left"/>
    </xf>
    <xf borderId="0" fillId="2" fontId="5" numFmtId="49" xfId="0" applyAlignment="1" applyFont="1" applyNumberFormat="1">
      <alignment horizontal="left" vertical="top"/>
    </xf>
    <xf borderId="0" fillId="2" fontId="6" numFmtId="0" xfId="0" applyAlignment="1" applyFont="1">
      <alignment horizontal="left"/>
    </xf>
    <xf borderId="0" fillId="2" fontId="6" numFmtId="0" xfId="0" applyAlignment="1" applyFont="1">
      <alignment horizontal="center"/>
    </xf>
    <xf borderId="0" fillId="2" fontId="7" numFmtId="0" xfId="0" applyAlignment="1" applyFont="1">
      <alignment horizontal="left"/>
    </xf>
    <xf borderId="0" fillId="2" fontId="8" numFmtId="49" xfId="0" applyAlignment="1" applyFont="1" applyNumberFormat="1">
      <alignment readingOrder="0" vertical="top"/>
    </xf>
    <xf borderId="0" fillId="2" fontId="9" numFmtId="0" xfId="0" applyAlignment="1" applyFont="1">
      <alignment readingOrder="0" shrinkToFit="0" vertical="top" wrapText="1"/>
    </xf>
    <xf borderId="0" fillId="2" fontId="10" numFmtId="0" xfId="0" applyAlignment="1" applyFont="1">
      <alignment vertical="top"/>
    </xf>
    <xf borderId="0" fillId="3" fontId="11" numFmtId="49" xfId="0" applyAlignment="1" applyFill="1" applyFont="1" applyNumberFormat="1">
      <alignment horizontal="left" readingOrder="0" vertical="center"/>
    </xf>
    <xf borderId="0" fillId="3" fontId="12" numFmtId="0" xfId="0" applyAlignment="1" applyFont="1">
      <alignment horizontal="left" readingOrder="0" vertical="center"/>
    </xf>
    <xf borderId="0" fillId="3" fontId="6" numFmtId="0" xfId="0" applyAlignment="1" applyFont="1">
      <alignment vertical="center"/>
    </xf>
    <xf borderId="0" fillId="3" fontId="6" numFmtId="0" xfId="0" applyAlignment="1" applyFont="1">
      <alignment horizontal="center" vertical="center"/>
    </xf>
    <xf borderId="0" fillId="3" fontId="7" numFmtId="0" xfId="0" applyAlignment="1" applyFont="1">
      <alignment vertical="center"/>
    </xf>
    <xf borderId="0" fillId="3" fontId="13" numFmtId="49" xfId="0" applyAlignment="1" applyFont="1" applyNumberFormat="1">
      <alignment horizontal="right" vertical="top"/>
    </xf>
    <xf borderId="0" fillId="3" fontId="14" numFmtId="0" xfId="0" applyAlignment="1" applyFont="1">
      <alignment horizontal="left" readingOrder="0" vertical="top"/>
    </xf>
    <xf borderId="0" fillId="3" fontId="7" numFmtId="0" xfId="0" applyAlignment="1" applyFont="1">
      <alignment horizontal="left" vertical="center"/>
    </xf>
    <xf borderId="0" fillId="3" fontId="14" numFmtId="0" xfId="0" applyAlignment="1" applyFont="1">
      <alignment horizontal="left" vertical="top"/>
    </xf>
    <xf borderId="0" fillId="3" fontId="15" numFmtId="49" xfId="0" applyAlignment="1" applyFont="1" applyNumberFormat="1">
      <alignment horizontal="right" readingOrder="0" vertical="top"/>
    </xf>
    <xf borderId="0" fillId="3" fontId="14" numFmtId="0" xfId="0" applyAlignment="1" applyFont="1">
      <alignment horizontal="left" readingOrder="0" shrinkToFit="0" vertical="top" wrapText="1"/>
    </xf>
    <xf borderId="2" fillId="3" fontId="5" numFmtId="49" xfId="0" applyAlignment="1" applyBorder="1" applyFont="1" applyNumberFormat="1">
      <alignment horizontal="left" vertical="top"/>
    </xf>
    <xf borderId="2" fillId="3" fontId="6" numFmtId="0" xfId="0" applyAlignment="1" applyBorder="1" applyFont="1">
      <alignment horizontal="left"/>
    </xf>
    <xf borderId="2" fillId="3" fontId="6" numFmtId="0" xfId="0" applyAlignment="1" applyBorder="1" applyFont="1">
      <alignment horizontal="center"/>
    </xf>
    <xf borderId="2" fillId="3" fontId="7" numFmtId="0" xfId="0" applyAlignment="1" applyBorder="1" applyFont="1">
      <alignment horizontal="left"/>
    </xf>
    <xf borderId="0" fillId="0" fontId="5" numFmtId="49" xfId="0" applyAlignment="1" applyFont="1" applyNumberFormat="1">
      <alignment horizontal="left" vertical="top"/>
    </xf>
    <xf borderId="0" fillId="0" fontId="6" numFmtId="0" xfId="0" applyAlignment="1" applyFont="1">
      <alignment horizontal="left"/>
    </xf>
    <xf borderId="0" fillId="0" fontId="6" numFmtId="0" xfId="0" applyAlignment="1" applyFont="1">
      <alignment horizontal="center"/>
    </xf>
    <xf borderId="0" fillId="0" fontId="7" numFmtId="0" xfId="0" applyAlignment="1" applyFont="1">
      <alignment horizontal="left"/>
    </xf>
    <xf borderId="0" fillId="0" fontId="16" numFmtId="49" xfId="0" applyAlignment="1" applyFont="1" applyNumberFormat="1">
      <alignment readingOrder="0" vertical="center"/>
    </xf>
    <xf borderId="0" fillId="0" fontId="17" numFmtId="0" xfId="0" applyAlignment="1" applyFont="1">
      <alignment horizontal="left" vertical="center"/>
    </xf>
    <xf borderId="0" fillId="0" fontId="18" numFmtId="0" xfId="0" applyAlignment="1" applyFont="1">
      <alignment vertical="center"/>
    </xf>
    <xf borderId="0" fillId="0" fontId="7" numFmtId="0" xfId="0" applyAlignment="1" applyFont="1">
      <alignment vertical="center"/>
    </xf>
    <xf borderId="0" fillId="0" fontId="13" numFmtId="0" xfId="0" applyAlignment="1" applyFont="1">
      <alignment vertical="center"/>
    </xf>
    <xf borderId="0" fillId="0" fontId="19" numFmtId="164" xfId="0" applyAlignment="1" applyFont="1" applyNumberFormat="1">
      <alignment horizontal="left" readingOrder="0" vertical="center"/>
    </xf>
    <xf borderId="0" fillId="0" fontId="18" numFmtId="164" xfId="0" applyAlignment="1" applyFont="1" applyNumberFormat="1">
      <alignment vertical="center"/>
    </xf>
    <xf borderId="0" fillId="0" fontId="16" numFmtId="49" xfId="0" applyAlignment="1" applyFont="1" applyNumberFormat="1">
      <alignment readingOrder="0" vertical="top"/>
    </xf>
    <xf borderId="0" fillId="0" fontId="7" numFmtId="0" xfId="0" applyAlignment="1" applyFont="1">
      <alignment vertical="center"/>
    </xf>
    <xf borderId="0" fillId="0" fontId="7" numFmtId="0" xfId="0" applyFont="1"/>
    <xf borderId="0" fillId="0" fontId="7" numFmtId="0" xfId="0" applyAlignment="1" applyFont="1">
      <alignment horizontal="center"/>
    </xf>
    <xf borderId="3" fillId="2" fontId="20" numFmtId="0" xfId="0" applyAlignment="1" applyBorder="1" applyFont="1">
      <alignment horizontal="right" readingOrder="0" vertical="center"/>
    </xf>
    <xf borderId="3" fillId="2" fontId="4" numFmtId="0" xfId="0" applyAlignment="1" applyBorder="1" applyFont="1">
      <alignment horizontal="left" readingOrder="0" vertical="center"/>
    </xf>
    <xf borderId="3" fillId="2" fontId="21" numFmtId="165" xfId="0" applyAlignment="1" applyBorder="1" applyFont="1" applyNumberFormat="1">
      <alignment horizontal="right" readingOrder="0" vertical="center"/>
    </xf>
    <xf borderId="3" fillId="2" fontId="22" numFmtId="0" xfId="0" applyAlignment="1" applyBorder="1" applyFont="1">
      <alignment horizontal="right" readingOrder="0" vertical="center"/>
    </xf>
    <xf borderId="3" fillId="2" fontId="23" numFmtId="0" xfId="0" applyAlignment="1" applyBorder="1" applyFont="1">
      <alignment horizontal="right" readingOrder="0" vertical="center"/>
    </xf>
    <xf borderId="4" fillId="4" fontId="24" numFmtId="0" xfId="0" applyAlignment="1" applyBorder="1" applyFill="1" applyFont="1">
      <alignment horizontal="right" readingOrder="0" vertical="center"/>
    </xf>
    <xf borderId="4" fillId="4" fontId="25" numFmtId="0" xfId="0" applyAlignment="1" applyBorder="1" applyFont="1">
      <alignment horizontal="right" readingOrder="0" shrinkToFit="0" vertical="center" wrapText="1"/>
    </xf>
    <xf borderId="5" fillId="4" fontId="24" numFmtId="0" xfId="0" applyAlignment="1" applyBorder="1" applyFont="1">
      <alignment horizontal="right" readingOrder="0" vertical="center"/>
    </xf>
    <xf borderId="6" fillId="5" fontId="26" numFmtId="0" xfId="0" applyAlignment="1" applyBorder="1" applyFill="1" applyFont="1">
      <alignment horizontal="right" readingOrder="0" vertical="center"/>
    </xf>
    <xf borderId="7" fillId="5" fontId="27" numFmtId="0" xfId="0" applyAlignment="1" applyBorder="1" applyFont="1">
      <alignment horizontal="left" readingOrder="0" vertical="center"/>
    </xf>
    <xf borderId="7" fillId="5" fontId="28" numFmtId="164" xfId="0" applyAlignment="1" applyBorder="1" applyFont="1" applyNumberFormat="1">
      <alignment horizontal="right" readingOrder="0" vertical="center"/>
    </xf>
    <xf borderId="7" fillId="5" fontId="29" numFmtId="164" xfId="0" applyAlignment="1" applyBorder="1" applyFont="1" applyNumberFormat="1">
      <alignment horizontal="right" readingOrder="0" vertical="center"/>
    </xf>
    <xf borderId="8" fillId="5" fontId="30" numFmtId="164" xfId="0" applyAlignment="1" applyBorder="1" applyFont="1" applyNumberFormat="1">
      <alignment horizontal="right" readingOrder="0" vertical="center"/>
    </xf>
    <xf borderId="9" fillId="4" fontId="24" numFmtId="0" xfId="0" applyAlignment="1" applyBorder="1" applyFont="1">
      <alignment horizontal="right" readingOrder="0" vertical="center"/>
    </xf>
    <xf borderId="9" fillId="4" fontId="25" numFmtId="0" xfId="0" applyAlignment="1" applyBorder="1" applyFont="1">
      <alignment horizontal="right" readingOrder="0" shrinkToFit="0" vertical="top" wrapText="1"/>
    </xf>
    <xf borderId="10" fillId="4" fontId="24" numFmtId="0" xfId="0" applyAlignment="1" applyBorder="1" applyFont="1">
      <alignment horizontal="right" readingOrder="0" vertical="center"/>
    </xf>
    <xf borderId="11" fillId="0" fontId="31" numFmtId="0" xfId="0" applyAlignment="1" applyBorder="1" applyFont="1">
      <alignment horizontal="right" readingOrder="0" vertical="center"/>
    </xf>
    <xf borderId="12" fillId="0" fontId="32" numFmtId="0" xfId="0" applyAlignment="1" applyBorder="1" applyFont="1">
      <alignment horizontal="left" readingOrder="0" vertical="center"/>
    </xf>
    <xf borderId="13" fillId="0" fontId="33" numFmtId="164" xfId="0" applyAlignment="1" applyBorder="1" applyFont="1" applyNumberFormat="1">
      <alignment horizontal="right" readingOrder="0" vertical="center"/>
    </xf>
    <xf borderId="13" fillId="0" fontId="34" numFmtId="164" xfId="0" applyAlignment="1" applyBorder="1" applyFont="1" applyNumberFormat="1">
      <alignment horizontal="right" vertical="center"/>
    </xf>
    <xf borderId="14" fillId="0" fontId="35" numFmtId="164" xfId="0" applyAlignment="1" applyBorder="1" applyFont="1" applyNumberFormat="1">
      <alignment horizontal="right" vertical="center"/>
    </xf>
    <xf borderId="15" fillId="0" fontId="31" numFmtId="0" xfId="0" applyAlignment="1" applyBorder="1" applyFont="1">
      <alignment horizontal="right" readingOrder="0" vertical="center"/>
    </xf>
    <xf borderId="16" fillId="0" fontId="32" numFmtId="0" xfId="0" applyAlignment="1" applyBorder="1" applyFont="1">
      <alignment horizontal="left" readingOrder="0" vertical="center"/>
    </xf>
    <xf borderId="17" fillId="0" fontId="33" numFmtId="164" xfId="0" applyAlignment="1" applyBorder="1" applyFont="1" applyNumberFormat="1">
      <alignment horizontal="right" readingOrder="0" vertical="center"/>
    </xf>
    <xf borderId="17" fillId="0" fontId="34" numFmtId="164" xfId="0" applyAlignment="1" applyBorder="1" applyFont="1" applyNumberFormat="1">
      <alignment horizontal="right" vertical="center"/>
    </xf>
    <xf borderId="18" fillId="0" fontId="35" numFmtId="164" xfId="0" applyAlignment="1" applyBorder="1" applyFont="1" applyNumberFormat="1">
      <alignment horizontal="right" vertical="center"/>
    </xf>
    <xf borderId="19" fillId="0" fontId="31" numFmtId="0" xfId="0" applyAlignment="1" applyBorder="1" applyFont="1">
      <alignment horizontal="right" readingOrder="0" vertical="center"/>
    </xf>
    <xf borderId="20" fillId="0" fontId="32" numFmtId="0" xfId="0" applyAlignment="1" applyBorder="1" applyFont="1">
      <alignment horizontal="left" vertical="center"/>
    </xf>
    <xf borderId="21" fillId="0" fontId="33" numFmtId="164" xfId="0" applyAlignment="1" applyBorder="1" applyFont="1" applyNumberFormat="1">
      <alignment horizontal="right" readingOrder="0" vertical="center"/>
    </xf>
    <xf borderId="21" fillId="0" fontId="34" numFmtId="164" xfId="0" applyAlignment="1" applyBorder="1" applyFont="1" applyNumberFormat="1">
      <alignment horizontal="right" vertical="center"/>
    </xf>
    <xf borderId="22" fillId="0" fontId="35" numFmtId="164" xfId="0" applyAlignment="1" applyBorder="1" applyFont="1" applyNumberFormat="1">
      <alignment horizontal="right" vertical="center"/>
    </xf>
    <xf borderId="23" fillId="0" fontId="31" numFmtId="0" xfId="0" applyAlignment="1" applyBorder="1" applyFont="1">
      <alignment horizontal="right" readingOrder="0" vertical="center"/>
    </xf>
    <xf borderId="24" fillId="0" fontId="32" numFmtId="0" xfId="0" applyAlignment="1" applyBorder="1" applyFont="1">
      <alignment horizontal="left" readingOrder="0" vertical="center"/>
    </xf>
    <xf borderId="24" fillId="0" fontId="33" numFmtId="164" xfId="0" applyAlignment="1" applyBorder="1" applyFont="1" applyNumberFormat="1">
      <alignment horizontal="right" readingOrder="0" vertical="center"/>
    </xf>
    <xf borderId="24" fillId="0" fontId="36" numFmtId="164" xfId="0" applyAlignment="1" applyBorder="1" applyFont="1" applyNumberFormat="1">
      <alignment horizontal="right" vertical="center"/>
    </xf>
    <xf borderId="25" fillId="0" fontId="35" numFmtId="164" xfId="0" applyAlignment="1" applyBorder="1" applyFont="1" applyNumberFormat="1">
      <alignment horizontal="right" vertical="center"/>
    </xf>
    <xf borderId="9" fillId="4" fontId="25" numFmtId="0" xfId="0" applyAlignment="1" applyBorder="1" applyFont="1">
      <alignment horizontal="right" readingOrder="0" shrinkToFit="0" vertical="center" wrapText="1"/>
    </xf>
    <xf borderId="26" fillId="5" fontId="26" numFmtId="0" xfId="0" applyAlignment="1" applyBorder="1" applyFont="1">
      <alignment horizontal="right" readingOrder="0" vertical="center"/>
    </xf>
    <xf borderId="27" fillId="5" fontId="27" numFmtId="0" xfId="0" applyAlignment="1" applyBorder="1" applyFont="1">
      <alignment horizontal="left" readingOrder="0" vertical="center"/>
    </xf>
    <xf borderId="27" fillId="5" fontId="28" numFmtId="164" xfId="0" applyAlignment="1" applyBorder="1" applyFont="1" applyNumberFormat="1">
      <alignment horizontal="right" readingOrder="0" vertical="center"/>
    </xf>
    <xf borderId="27" fillId="5" fontId="29" numFmtId="164" xfId="0" applyAlignment="1" applyBorder="1" applyFont="1" applyNumberFormat="1">
      <alignment horizontal="right" readingOrder="0" vertical="center"/>
    </xf>
    <xf borderId="28" fillId="5" fontId="30" numFmtId="164" xfId="0" applyAlignment="1" applyBorder="1" applyFont="1" applyNumberFormat="1">
      <alignment horizontal="right" readingOrder="0" vertical="center"/>
    </xf>
    <xf borderId="16" fillId="0" fontId="32" numFmtId="0" xfId="0" applyAlignment="1" applyBorder="1" applyFont="1">
      <alignment horizontal="left" vertical="center"/>
    </xf>
    <xf borderId="29" fillId="0" fontId="31" numFmtId="0" xfId="0" applyAlignment="1" applyBorder="1" applyFont="1">
      <alignment horizontal="right" readingOrder="0" vertical="center"/>
    </xf>
    <xf borderId="30" fillId="0" fontId="32" numFmtId="0" xfId="0" applyAlignment="1" applyBorder="1" applyFont="1">
      <alignment horizontal="left" vertical="center"/>
    </xf>
    <xf borderId="31" fillId="0" fontId="33" numFmtId="164" xfId="0" applyAlignment="1" applyBorder="1" applyFont="1" applyNumberFormat="1">
      <alignment horizontal="right" readingOrder="0" vertical="center"/>
    </xf>
    <xf borderId="31" fillId="0" fontId="34" numFmtId="164" xfId="0" applyAlignment="1" applyBorder="1" applyFont="1" applyNumberFormat="1">
      <alignment horizontal="right" vertical="center"/>
    </xf>
    <xf borderId="32" fillId="0" fontId="34" numFmtId="164" xfId="0" applyAlignment="1" applyBorder="1" applyFont="1" applyNumberFormat="1">
      <alignment horizontal="right" vertical="center"/>
    </xf>
    <xf borderId="33" fillId="0" fontId="35" numFmtId="164" xfId="0" applyAlignment="1" applyBorder="1" applyFont="1" applyNumberFormat="1">
      <alignment horizontal="right" vertical="center"/>
    </xf>
    <xf borderId="3" fillId="2" fontId="37" numFmtId="0" xfId="0" applyAlignment="1" applyBorder="1" applyFont="1">
      <alignment horizontal="right" readingOrder="0" shrinkToFit="0" vertical="center" wrapText="1"/>
    </xf>
    <xf borderId="3" fillId="2" fontId="38" numFmtId="0" xfId="0" applyAlignment="1" applyBorder="1" applyFont="1">
      <alignment horizontal="right" readingOrder="0" shrinkToFit="0" vertical="center" wrapText="1"/>
    </xf>
    <xf borderId="3" fillId="2" fontId="26" numFmtId="0" xfId="0" applyAlignment="1" applyBorder="1" applyFont="1">
      <alignment horizontal="right" readingOrder="0" vertical="center"/>
    </xf>
    <xf borderId="3" fillId="2" fontId="22" numFmtId="164" xfId="0" applyAlignment="1" applyBorder="1" applyFont="1" applyNumberFormat="1">
      <alignment horizontal="right" readingOrder="0" vertical="center"/>
    </xf>
    <xf borderId="4" fillId="4" fontId="11" numFmtId="0" xfId="0" applyAlignment="1" applyBorder="1" applyFont="1">
      <alignment horizontal="right" readingOrder="0" shrinkToFit="0" vertical="center" wrapText="1"/>
    </xf>
    <xf borderId="4" fillId="4" fontId="39" numFmtId="0" xfId="0" applyAlignment="1" applyBorder="1" applyFont="1">
      <alignment horizontal="right" readingOrder="0" shrinkToFit="0" vertical="center" wrapText="1"/>
    </xf>
    <xf borderId="7" fillId="5" fontId="24" numFmtId="0" xfId="0" applyAlignment="1" applyBorder="1" applyFont="1">
      <alignment horizontal="left" readingOrder="0" vertical="center"/>
    </xf>
    <xf borderId="9" fillId="4" fontId="11" numFmtId="0" xfId="0" applyAlignment="1" applyBorder="1" applyFont="1">
      <alignment horizontal="right" readingOrder="0" shrinkToFit="0" vertical="center" wrapText="1"/>
    </xf>
    <xf borderId="9" fillId="4" fontId="39" numFmtId="0" xfId="0" applyAlignment="1" applyBorder="1" applyFont="1">
      <alignment horizontal="right" readingOrder="0" shrinkToFit="0" vertical="center" wrapText="1"/>
    </xf>
    <xf borderId="34" fillId="0" fontId="31" numFmtId="0" xfId="0" applyAlignment="1" applyBorder="1" applyFont="1">
      <alignment horizontal="right" readingOrder="0" vertical="center"/>
    </xf>
    <xf borderId="35" fillId="0" fontId="40" numFmtId="0" xfId="0" applyAlignment="1" applyBorder="1" applyFont="1">
      <alignment horizontal="left" readingOrder="0" vertical="center"/>
    </xf>
    <xf borderId="35" fillId="0" fontId="41" numFmtId="164" xfId="0" applyAlignment="1" applyBorder="1" applyFont="1" applyNumberFormat="1">
      <alignment horizontal="right" readingOrder="0" vertical="center"/>
    </xf>
    <xf borderId="35" fillId="0" fontId="42" numFmtId="164" xfId="0" applyAlignment="1" applyBorder="1" applyFont="1" applyNumberFormat="1">
      <alignment horizontal="right" vertical="center"/>
    </xf>
    <xf borderId="35" fillId="0" fontId="42" numFmtId="164" xfId="0" applyAlignment="1" applyBorder="1" applyFont="1" applyNumberFormat="1">
      <alignment horizontal="right" readingOrder="0" vertical="center"/>
    </xf>
    <xf borderId="35" fillId="0" fontId="34" numFmtId="164" xfId="0" applyAlignment="1" applyBorder="1" applyFont="1" applyNumberFormat="1">
      <alignment horizontal="right" vertical="center"/>
    </xf>
    <xf borderId="36" fillId="0" fontId="35" numFmtId="164" xfId="0" applyAlignment="1" applyBorder="1" applyFont="1" applyNumberFormat="1">
      <alignment horizontal="right" vertical="center"/>
    </xf>
    <xf borderId="37" fillId="0" fontId="31" numFmtId="0" xfId="0" applyAlignment="1" applyBorder="1" applyFont="1">
      <alignment horizontal="right" readingOrder="0" vertical="center"/>
    </xf>
    <xf borderId="38" fillId="0" fontId="40" numFmtId="0" xfId="0" applyAlignment="1" applyBorder="1" applyFont="1">
      <alignment horizontal="left" readingOrder="0" vertical="center"/>
    </xf>
    <xf borderId="38" fillId="0" fontId="41" numFmtId="164" xfId="0" applyAlignment="1" applyBorder="1" applyFont="1" applyNumberFormat="1">
      <alignment horizontal="right" readingOrder="0" vertical="center"/>
    </xf>
    <xf borderId="38" fillId="0" fontId="42" numFmtId="164" xfId="0" applyAlignment="1" applyBorder="1" applyFont="1" applyNumberFormat="1">
      <alignment horizontal="right" vertical="center"/>
    </xf>
    <xf borderId="38" fillId="0" fontId="42" numFmtId="164" xfId="0" applyAlignment="1" applyBorder="1" applyFont="1" applyNumberFormat="1">
      <alignment horizontal="right" readingOrder="0" vertical="center"/>
    </xf>
    <xf borderId="38" fillId="0" fontId="34" numFmtId="164" xfId="0" applyAlignment="1" applyBorder="1" applyFont="1" applyNumberFormat="1">
      <alignment horizontal="right" vertical="center"/>
    </xf>
    <xf borderId="39" fillId="0" fontId="35" numFmtId="164" xfId="0" applyAlignment="1" applyBorder="1" applyFont="1" applyNumberFormat="1">
      <alignment horizontal="right" vertical="center"/>
    </xf>
    <xf borderId="40" fillId="0" fontId="31" numFmtId="0" xfId="0" applyAlignment="1" applyBorder="1" applyFont="1">
      <alignment horizontal="right" readingOrder="0" vertical="center"/>
    </xf>
    <xf borderId="41" fillId="0" fontId="31" numFmtId="0" xfId="0" applyAlignment="1" applyBorder="1" applyFont="1">
      <alignment horizontal="right" readingOrder="0" vertical="center"/>
    </xf>
    <xf borderId="42" fillId="0" fontId="43" numFmtId="0" xfId="0" applyBorder="1" applyFont="1"/>
    <xf borderId="42" fillId="0" fontId="41" numFmtId="164" xfId="0" applyAlignment="1" applyBorder="1" applyFont="1" applyNumberFormat="1">
      <alignment horizontal="right" readingOrder="0" vertical="center"/>
    </xf>
    <xf borderId="42" fillId="0" fontId="34" numFmtId="164" xfId="0" applyAlignment="1" applyBorder="1" applyFont="1" applyNumberFormat="1">
      <alignment horizontal="right" vertical="center"/>
    </xf>
    <xf borderId="43" fillId="0" fontId="35" numFmtId="164" xfId="0" applyAlignment="1" applyBorder="1" applyFont="1" applyNumberFormat="1">
      <alignment horizontal="right" vertical="center"/>
    </xf>
    <xf borderId="44" fillId="0" fontId="31" numFmtId="0" xfId="0" applyAlignment="1" applyBorder="1" applyFont="1">
      <alignment horizontal="right" readingOrder="0" vertical="center"/>
    </xf>
    <xf borderId="42" fillId="0" fontId="40" numFmtId="0" xfId="0" applyAlignment="1" applyBorder="1" applyFont="1">
      <alignment horizontal="left" readingOrder="0" vertical="center"/>
    </xf>
    <xf borderId="42" fillId="0" fontId="36" numFmtId="164" xfId="0" applyAlignment="1" applyBorder="1" applyFont="1" applyNumberFormat="1">
      <alignment horizontal="right" vertical="center"/>
    </xf>
    <xf borderId="45" fillId="0" fontId="35" numFmtId="164" xfId="0" applyAlignment="1" applyBorder="1" applyFont="1" applyNumberFormat="1">
      <alignment horizontal="right" vertical="center"/>
    </xf>
    <xf borderId="26" fillId="5" fontId="44" numFmtId="0" xfId="0" applyAlignment="1" applyBorder="1" applyFont="1">
      <alignment horizontal="right" readingOrder="0" vertical="center"/>
    </xf>
    <xf borderId="27" fillId="5" fontId="24" numFmtId="0" xfId="0" applyAlignment="1" applyBorder="1" applyFont="1">
      <alignment horizontal="left" readingOrder="0" vertical="center"/>
    </xf>
    <xf borderId="28" fillId="5" fontId="45" numFmtId="164" xfId="0" applyAlignment="1" applyBorder="1" applyFont="1" applyNumberFormat="1">
      <alignment horizontal="right" readingOrder="0" vertical="center"/>
    </xf>
    <xf borderId="46" fillId="0" fontId="31" numFmtId="0" xfId="0" applyAlignment="1" applyBorder="1" applyFont="1">
      <alignment horizontal="right" readingOrder="0" vertical="center"/>
    </xf>
    <xf borderId="42" fillId="0" fontId="42" numFmtId="164" xfId="0" applyAlignment="1" applyBorder="1" applyFont="1" applyNumberFormat="1">
      <alignment horizontal="right" vertical="center"/>
    </xf>
    <xf borderId="42" fillId="0" fontId="42" numFmtId="164" xfId="0" applyAlignment="1" applyBorder="1" applyFont="1" applyNumberFormat="1">
      <alignment horizontal="right" readingOrder="0" vertical="center"/>
    </xf>
    <xf borderId="42" fillId="0" fontId="40" numFmtId="0" xfId="0" applyAlignment="1" applyBorder="1" applyFont="1">
      <alignment horizontal="left" vertical="center"/>
    </xf>
    <xf borderId="47" fillId="5" fontId="44" numFmtId="0" xfId="0" applyAlignment="1" applyBorder="1" applyFont="1">
      <alignment horizontal="right" readingOrder="0" vertical="center"/>
    </xf>
    <xf borderId="48" fillId="0" fontId="40" numFmtId="0" xfId="0" applyAlignment="1" applyBorder="1" applyFont="1">
      <alignment horizontal="left" vertical="center"/>
    </xf>
    <xf borderId="48" fillId="0" fontId="41" numFmtId="164" xfId="0" applyAlignment="1" applyBorder="1" applyFont="1" applyNumberFormat="1">
      <alignment horizontal="right" readingOrder="0" vertical="center"/>
    </xf>
    <xf borderId="48" fillId="0" fontId="36" numFmtId="164" xfId="0" applyAlignment="1" applyBorder="1" applyFont="1" applyNumberFormat="1">
      <alignment horizontal="right" vertical="center"/>
    </xf>
    <xf borderId="47" fillId="5" fontId="26" numFmtId="0" xfId="0" applyAlignment="1" applyBorder="1" applyFont="1">
      <alignment horizontal="right" readingOrder="0" vertical="center"/>
    </xf>
    <xf borderId="49" fillId="0" fontId="35" numFmtId="164" xfId="0" applyAlignment="1" applyBorder="1" applyFont="1" applyNumberFormat="1">
      <alignment horizontal="right" vertical="center"/>
    </xf>
    <xf borderId="50" fillId="0" fontId="31" numFmtId="0" xfId="0" applyAlignment="1" applyBorder="1" applyFont="1">
      <alignment horizontal="right" readingOrder="0" vertical="center"/>
    </xf>
    <xf borderId="51" fillId="0" fontId="40" numFmtId="0" xfId="0" applyAlignment="1" applyBorder="1" applyFont="1">
      <alignment horizontal="left" vertical="center"/>
    </xf>
    <xf borderId="51" fillId="0" fontId="41" numFmtId="164" xfId="0" applyAlignment="1" applyBorder="1" applyFont="1" applyNumberFormat="1">
      <alignment horizontal="right" readingOrder="0" vertical="center"/>
    </xf>
    <xf borderId="51" fillId="0" fontId="42" numFmtId="164" xfId="0" applyAlignment="1" applyBorder="1" applyFont="1" applyNumberFormat="1">
      <alignment horizontal="right" vertical="center"/>
    </xf>
    <xf borderId="51" fillId="0" fontId="42" numFmtId="164" xfId="0" applyAlignment="1" applyBorder="1" applyFont="1" applyNumberFormat="1">
      <alignment horizontal="right" readingOrder="0" vertical="center"/>
    </xf>
    <xf borderId="51" fillId="0" fontId="34" numFmtId="164" xfId="0" applyAlignment="1" applyBorder="1" applyFont="1" applyNumberFormat="1">
      <alignment horizontal="right" vertical="center"/>
    </xf>
    <xf borderId="52" fillId="0" fontId="35" numFmtId="164" xfId="0" applyAlignment="1" applyBorder="1" applyFont="1" applyNumberFormat="1">
      <alignment horizontal="right" vertical="center"/>
    </xf>
    <xf borderId="53" fillId="5" fontId="26" numFmtId="0" xfId="0" applyAlignment="1" applyBorder="1" applyFont="1">
      <alignment horizontal="right" readingOrder="0" vertical="center"/>
    </xf>
    <xf borderId="54" fillId="5" fontId="24" numFmtId="0" xfId="0" applyAlignment="1" applyBorder="1" applyFont="1">
      <alignment horizontal="left" readingOrder="0" vertical="center"/>
    </xf>
    <xf borderId="54" fillId="5" fontId="28" numFmtId="164" xfId="0" applyAlignment="1" applyBorder="1" applyFont="1" applyNumberFormat="1">
      <alignment horizontal="right" readingOrder="0" vertical="center"/>
    </xf>
    <xf borderId="54" fillId="5" fontId="29" numFmtId="164" xfId="0" applyAlignment="1" applyBorder="1" applyFont="1" applyNumberFormat="1">
      <alignment horizontal="right" readingOrder="0" vertical="center"/>
    </xf>
    <xf borderId="54" fillId="5" fontId="28" numFmtId="0" xfId="0" applyAlignment="1" applyBorder="1" applyFont="1">
      <alignment horizontal="right" readingOrder="0" vertical="center"/>
    </xf>
    <xf borderId="55" fillId="5" fontId="26" numFmtId="0" xfId="0" applyAlignment="1" applyBorder="1" applyFont="1">
      <alignment horizontal="right" readingOrder="0" vertical="center"/>
    </xf>
    <xf borderId="35" fillId="0" fontId="40" numFmtId="0" xfId="0" applyAlignment="1" applyBorder="1" applyFont="1">
      <alignment horizontal="left" vertical="center"/>
    </xf>
    <xf borderId="38" fillId="0" fontId="40" numFmtId="0" xfId="0" applyAlignment="1" applyBorder="1" applyFont="1">
      <alignment horizontal="left" vertical="center"/>
    </xf>
    <xf borderId="56" fillId="0" fontId="31" numFmtId="0" xfId="0" applyAlignment="1" applyBorder="1" applyFont="1">
      <alignment horizontal="right" readingOrder="0" vertical="center"/>
    </xf>
    <xf borderId="48" fillId="0" fontId="40" numFmtId="0" xfId="0" applyAlignment="1" applyBorder="1" applyFont="1">
      <alignment horizontal="left" readingOrder="0" vertical="center"/>
    </xf>
    <xf borderId="48" fillId="0" fontId="34" numFmtId="164" xfId="0" applyAlignment="1" applyBorder="1" applyFont="1" applyNumberFormat="1">
      <alignment horizontal="right" vertical="center"/>
    </xf>
    <xf borderId="57" fillId="0" fontId="35" numFmtId="164" xfId="0" applyAlignment="1" applyBorder="1" applyFont="1" applyNumberFormat="1">
      <alignment horizontal="right" vertical="center"/>
    </xf>
    <xf borderId="58" fillId="0" fontId="31" numFmtId="0" xfId="0" applyAlignment="1" applyBorder="1" applyFont="1">
      <alignment horizontal="right" readingOrder="0" vertical="center"/>
    </xf>
    <xf borderId="59" fillId="0" fontId="31" numFmtId="0" xfId="0" applyAlignment="1" applyBorder="1" applyFont="1">
      <alignment horizontal="right" readingOrder="0" vertical="center"/>
    </xf>
    <xf borderId="51" fillId="0" fontId="40" numFmtId="0" xfId="0" applyAlignment="1" applyBorder="1" applyFont="1">
      <alignment horizontal="left" readingOrder="0" vertical="center"/>
    </xf>
    <xf borderId="31" fillId="0" fontId="40" numFmtId="0" xfId="0" applyAlignment="1" applyBorder="1" applyFont="1">
      <alignment horizontal="left" vertical="center"/>
    </xf>
    <xf borderId="31" fillId="0" fontId="41" numFmtId="164" xfId="0" applyAlignment="1" applyBorder="1" applyFont="1" applyNumberFormat="1">
      <alignment horizontal="right" readingOrder="0" vertical="center"/>
    </xf>
    <xf borderId="31" fillId="0" fontId="42" numFmtId="164" xfId="0" applyAlignment="1" applyBorder="1" applyFont="1" applyNumberFormat="1">
      <alignment horizontal="right" vertical="center"/>
    </xf>
    <xf borderId="31" fillId="0" fontId="42" numFmtId="164" xfId="0" applyAlignment="1" applyBorder="1" applyFont="1" applyNumberFormat="1">
      <alignment horizontal="right" readingOrder="0" vertical="center"/>
    </xf>
    <xf borderId="1" fillId="5" fontId="46" numFmtId="0" xfId="0" applyAlignment="1" applyBorder="1" applyFont="1">
      <alignment vertical="center"/>
    </xf>
    <xf borderId="1" fillId="5" fontId="47" numFmtId="0" xfId="0" applyAlignment="1" applyBorder="1" applyFont="1">
      <alignment horizontal="right" vertical="center"/>
    </xf>
    <xf borderId="1" fillId="5" fontId="48" numFmtId="0" xfId="0" applyAlignment="1" applyBorder="1" applyFont="1">
      <alignment vertical="bottom"/>
    </xf>
    <xf borderId="1" fillId="5" fontId="49" numFmtId="0" xfId="0" applyAlignment="1" applyBorder="1" applyFont="1">
      <alignment horizontal="left" readingOrder="0" vertical="bottom"/>
    </xf>
    <xf borderId="1" fillId="5" fontId="50" numFmtId="0" xfId="0" applyAlignment="1" applyBorder="1" applyFont="1">
      <alignment vertical="center"/>
    </xf>
    <xf borderId="1" fillId="5" fontId="51" numFmtId="0" xfId="0" applyAlignment="1" applyBorder="1" applyFont="1">
      <alignment vertical="center"/>
    </xf>
    <xf borderId="0" fillId="5" fontId="46" numFmtId="0" xfId="0" applyAlignment="1" applyFont="1">
      <alignment vertical="center"/>
    </xf>
    <xf borderId="0" fillId="5" fontId="47" numFmtId="0" xfId="0" applyAlignment="1" applyFont="1">
      <alignment horizontal="right" vertical="center"/>
    </xf>
    <xf borderId="0" fillId="5" fontId="52" numFmtId="0" xfId="0" applyAlignment="1" applyFont="1">
      <alignment horizontal="left" readingOrder="0" shrinkToFit="0" vertical="center" wrapText="0"/>
    </xf>
    <xf borderId="0" fillId="5" fontId="43" numFmtId="0" xfId="0" applyAlignment="1" applyFont="1">
      <alignment horizontal="left" readingOrder="0" shrinkToFit="0" vertical="center" wrapText="0"/>
    </xf>
    <xf borderId="0" fillId="5" fontId="53" numFmtId="0" xfId="0" applyAlignment="1" applyFont="1">
      <alignment horizontal="left" readingOrder="0" vertical="center"/>
    </xf>
    <xf borderId="0" fillId="5" fontId="50" numFmtId="0" xfId="0" applyAlignment="1" applyFont="1">
      <alignment vertical="center"/>
    </xf>
    <xf borderId="0" fillId="5" fontId="51" numFmtId="0" xfId="0" applyAlignment="1" applyFont="1">
      <alignment vertical="center"/>
    </xf>
    <xf borderId="2" fillId="5" fontId="46" numFmtId="0" xfId="0" applyAlignment="1" applyBorder="1" applyFont="1">
      <alignment vertical="center"/>
    </xf>
    <xf borderId="2" fillId="5" fontId="47" numFmtId="0" xfId="0" applyAlignment="1" applyBorder="1" applyFont="1">
      <alignment horizontal="right" vertical="center"/>
    </xf>
    <xf borderId="2" fillId="5" fontId="52" numFmtId="0" xfId="0" applyAlignment="1" applyBorder="1" applyFont="1">
      <alignment horizontal="left" vertical="top"/>
    </xf>
    <xf borderId="2" fillId="5" fontId="43" numFmtId="0" xfId="0" applyAlignment="1" applyBorder="1" applyFont="1">
      <alignment horizontal="left" vertical="top"/>
    </xf>
    <xf borderId="2" fillId="0" fontId="3" numFmtId="0" xfId="0" applyBorder="1" applyFont="1"/>
    <xf borderId="2" fillId="5" fontId="54" numFmtId="0" xfId="0" applyAlignment="1" applyBorder="1" applyFont="1">
      <alignment horizontal="left" readingOrder="0" vertical="top"/>
    </xf>
    <xf borderId="2" fillId="5" fontId="50" numFmtId="0" xfId="0" applyAlignment="1" applyBorder="1" applyFont="1">
      <alignment vertical="top"/>
    </xf>
    <xf borderId="2" fillId="5" fontId="51" numFmtId="0" xfId="0" applyAlignment="1" applyBorder="1" applyFont="1">
      <alignment vertical="top"/>
    </xf>
    <xf borderId="0" fillId="0" fontId="51" numFmtId="0" xfId="0" applyAlignment="1" applyFont="1">
      <alignment vertical="center"/>
    </xf>
    <xf borderId="0" fillId="0" fontId="55" numFmtId="0" xfId="0" applyAlignment="1" applyFont="1">
      <alignment horizontal="right" vertical="center"/>
    </xf>
    <xf borderId="0" fillId="0" fontId="50" numFmtId="0" xfId="0" applyAlignment="1" applyFont="1">
      <alignment vertical="center"/>
    </xf>
    <xf borderId="0" fillId="0" fontId="56" numFmtId="0" xfId="0" applyAlignment="1" applyFont="1">
      <alignment vertical="center"/>
    </xf>
    <xf borderId="0" fillId="0" fontId="51" numFmtId="0" xfId="0" applyAlignment="1" applyFont="1">
      <alignment horizontal="center" readingOrder="0" vertical="center"/>
    </xf>
    <xf borderId="0" fillId="0" fontId="50" numFmtId="0" xfId="0" applyAlignment="1" applyFont="1">
      <alignment horizontal="center" readingOrder="0" vertical="center"/>
    </xf>
    <xf borderId="0" fillId="0" fontId="51" numFmtId="0" xfId="0" applyAlignment="1" applyFont="1">
      <alignment readingOrder="0" vertical="center"/>
    </xf>
    <xf borderId="0" fillId="0" fontId="57" numFmtId="0" xfId="0" applyAlignment="1" applyFont="1">
      <alignment vertical="center"/>
    </xf>
    <xf borderId="0" fillId="0" fontId="57" numFmtId="0" xfId="0" applyAlignment="1" applyFont="1">
      <alignment horizontal="right" vertical="center"/>
    </xf>
    <xf borderId="0" fillId="0" fontId="58" numFmtId="0" xfId="0" applyAlignment="1" applyFont="1">
      <alignment horizontal="left" readingOrder="0" vertical="center"/>
    </xf>
    <xf borderId="0" fillId="0" fontId="59" numFmtId="0" xfId="0" applyAlignment="1" applyFont="1">
      <alignment horizontal="left" readingOrder="0" vertical="center"/>
    </xf>
    <xf borderId="0" fillId="0" fontId="60" numFmtId="0" xfId="0" applyAlignment="1" applyFont="1">
      <alignment horizontal="left" readingOrder="0" vertical="center"/>
    </xf>
    <xf borderId="0" fillId="0" fontId="59" numFmtId="0" xfId="0" applyAlignment="1" applyFont="1">
      <alignment horizontal="right" vertical="center"/>
    </xf>
    <xf borderId="0" fillId="0" fontId="61" numFmtId="0" xfId="0" applyAlignment="1" applyFont="1">
      <alignment horizontal="right" vertical="center"/>
    </xf>
    <xf borderId="0" fillId="0" fontId="62" numFmtId="0" xfId="0" applyAlignment="1" applyFont="1">
      <alignment horizontal="right" vertical="center"/>
    </xf>
    <xf borderId="0" fillId="0" fontId="63" numFmtId="0" xfId="0" applyAlignment="1" applyFont="1">
      <alignment horizontal="right" vertical="center"/>
    </xf>
    <xf borderId="0" fillId="0" fontId="64" numFmtId="0" xfId="0" applyAlignment="1" applyFont="1">
      <alignment horizontal="center" vertical="center"/>
    </xf>
    <xf borderId="0" fillId="0" fontId="65" numFmtId="0" xfId="0" applyAlignment="1" applyFont="1">
      <alignment horizontal="right" readingOrder="0" vertical="center"/>
    </xf>
    <xf borderId="3" fillId="2" fontId="66" numFmtId="164" xfId="0" applyAlignment="1" applyBorder="1" applyFont="1" applyNumberFormat="1">
      <alignment vertical="center"/>
    </xf>
    <xf borderId="3" fillId="2" fontId="67" numFmtId="164" xfId="0" applyAlignment="1" applyBorder="1" applyFont="1" applyNumberFormat="1">
      <alignment vertical="center"/>
    </xf>
    <xf borderId="3" fillId="2" fontId="22" numFmtId="166" xfId="0" applyAlignment="1" applyBorder="1" applyFont="1" applyNumberFormat="1">
      <alignment horizontal="right" readingOrder="0" vertical="center"/>
    </xf>
    <xf borderId="0" fillId="0" fontId="68" numFmtId="0" xfId="0" applyAlignment="1" applyFont="1">
      <alignment horizontal="right" vertical="center"/>
    </xf>
    <xf borderId="60" fillId="5" fontId="69" numFmtId="0" xfId="0" applyAlignment="1" applyBorder="1" applyFont="1">
      <alignment readingOrder="0" vertical="center"/>
    </xf>
    <xf borderId="60" fillId="5" fontId="68" numFmtId="0" xfId="0" applyAlignment="1" applyBorder="1" applyFont="1">
      <alignment readingOrder="0" vertical="center"/>
    </xf>
    <xf borderId="60" fillId="5" fontId="41" numFmtId="164" xfId="0" applyAlignment="1" applyBorder="1" applyFont="1" applyNumberFormat="1">
      <alignment horizontal="right" readingOrder="0" vertical="center"/>
    </xf>
    <xf borderId="60" fillId="5" fontId="61" numFmtId="164" xfId="0" applyAlignment="1" applyBorder="1" applyFont="1" applyNumberFormat="1">
      <alignment horizontal="right" vertical="center"/>
    </xf>
    <xf borderId="60" fillId="5" fontId="70" numFmtId="164" xfId="0" applyAlignment="1" applyBorder="1" applyFont="1" applyNumberFormat="1">
      <alignment horizontal="right" vertical="center"/>
    </xf>
    <xf borderId="0" fillId="0" fontId="71" numFmtId="164" xfId="0" applyAlignment="1" applyFont="1" applyNumberFormat="1">
      <alignment horizontal="right" vertical="center"/>
    </xf>
    <xf borderId="0" fillId="0" fontId="56" numFmtId="0" xfId="0" applyAlignment="1" applyFont="1">
      <alignment vertical="top"/>
    </xf>
    <xf borderId="0" fillId="0" fontId="55" numFmtId="0" xfId="0" applyAlignment="1" applyFont="1">
      <alignment horizontal="right" vertical="top"/>
    </xf>
    <xf borderId="61" fillId="5" fontId="69" numFmtId="0" xfId="0" applyAlignment="1" applyBorder="1" applyFont="1">
      <alignment readingOrder="0" vertical="top"/>
    </xf>
    <xf borderId="62" fillId="5" fontId="68" numFmtId="0" xfId="0" applyAlignment="1" applyBorder="1" applyFont="1">
      <alignment readingOrder="0" vertical="top"/>
    </xf>
    <xf borderId="62" fillId="5" fontId="41" numFmtId="164" xfId="0" applyAlignment="1" applyBorder="1" applyFont="1" applyNumberFormat="1">
      <alignment horizontal="right" readingOrder="0" vertical="top"/>
    </xf>
    <xf borderId="62" fillId="5" fontId="61" numFmtId="164" xfId="0" applyAlignment="1" applyBorder="1" applyFont="1" applyNumberFormat="1">
      <alignment horizontal="right" vertical="top"/>
    </xf>
    <xf borderId="61" fillId="5" fontId="70" numFmtId="164" xfId="0" applyAlignment="1" applyBorder="1" applyFont="1" applyNumberFormat="1">
      <alignment horizontal="right" vertical="top"/>
    </xf>
    <xf borderId="0" fillId="0" fontId="71" numFmtId="164" xfId="0" applyAlignment="1" applyFont="1" applyNumberFormat="1">
      <alignment horizontal="right" vertical="top"/>
    </xf>
    <xf borderId="0" fillId="0" fontId="56" numFmtId="0" xfId="0" applyAlignment="1" applyFont="1">
      <alignment vertical="bottom"/>
    </xf>
    <xf borderId="0" fillId="0" fontId="55" numFmtId="0" xfId="0" applyAlignment="1" applyFont="1">
      <alignment horizontal="right" vertical="bottom"/>
    </xf>
    <xf borderId="61" fillId="5" fontId="72" numFmtId="0" xfId="0" applyAlignment="1" applyBorder="1" applyFont="1">
      <alignment readingOrder="0" vertical="bottom"/>
    </xf>
    <xf borderId="63" fillId="5" fontId="73" numFmtId="0" xfId="0" applyAlignment="1" applyBorder="1" applyFont="1">
      <alignment readingOrder="0" vertical="center"/>
    </xf>
    <xf borderId="63" fillId="5" fontId="41" numFmtId="164" xfId="0" applyAlignment="1" applyBorder="1" applyFont="1" applyNumberFormat="1">
      <alignment horizontal="right" readingOrder="0" vertical="center"/>
    </xf>
    <xf borderId="63" fillId="5" fontId="28" numFmtId="164" xfId="0" applyAlignment="1" applyBorder="1" applyFont="1" applyNumberFormat="1">
      <alignment horizontal="right" vertical="center"/>
    </xf>
    <xf borderId="63" fillId="5" fontId="61" numFmtId="164" xfId="0" applyAlignment="1" applyBorder="1" applyFont="1" applyNumberFormat="1">
      <alignment horizontal="right" vertical="center"/>
    </xf>
    <xf borderId="61" fillId="5" fontId="70" numFmtId="164" xfId="0" applyAlignment="1" applyBorder="1" applyFont="1" applyNumberFormat="1">
      <alignment horizontal="right" vertical="bottom"/>
    </xf>
    <xf borderId="0" fillId="0" fontId="69" numFmtId="164" xfId="0" applyAlignment="1" applyFont="1" applyNumberFormat="1">
      <alignment horizontal="right" readingOrder="0" vertical="bottom"/>
    </xf>
    <xf borderId="61" fillId="5" fontId="72" numFmtId="0" xfId="0" applyAlignment="1" applyBorder="1" applyFont="1">
      <alignment readingOrder="0" vertical="center"/>
    </xf>
    <xf borderId="61" fillId="5" fontId="73" numFmtId="0" xfId="0" applyAlignment="1" applyBorder="1" applyFont="1">
      <alignment readingOrder="0" vertical="top"/>
    </xf>
    <xf borderId="61" fillId="5" fontId="74" numFmtId="164" xfId="0" applyAlignment="1" applyBorder="1" applyFont="1" applyNumberFormat="1">
      <alignment horizontal="right" readingOrder="0" vertical="top"/>
    </xf>
    <xf borderId="61" fillId="5" fontId="61" numFmtId="0" xfId="0" applyAlignment="1" applyBorder="1" applyFont="1">
      <alignment horizontal="right" vertical="top"/>
    </xf>
    <xf borderId="61" fillId="5" fontId="61" numFmtId="164" xfId="0" applyAlignment="1" applyBorder="1" applyFont="1" applyNumberFormat="1">
      <alignment horizontal="right" vertical="top"/>
    </xf>
    <xf borderId="61" fillId="5" fontId="70" numFmtId="164" xfId="0" applyAlignment="1" applyBorder="1" applyFont="1" applyNumberFormat="1">
      <alignment horizontal="right" vertical="center"/>
    </xf>
    <xf borderId="0" fillId="0" fontId="75" numFmtId="0" xfId="0" applyAlignment="1" applyFont="1">
      <alignment vertical="center"/>
    </xf>
    <xf borderId="0" fillId="0" fontId="40" numFmtId="0" xfId="0" applyAlignment="1" applyFont="1">
      <alignment horizontal="right" vertical="center"/>
    </xf>
    <xf borderId="0" fillId="0" fontId="71" numFmtId="0" xfId="0" applyAlignment="1" applyFont="1">
      <alignment horizontal="right" vertical="center"/>
    </xf>
    <xf borderId="0" fillId="0" fontId="60" numFmtId="0" xfId="0" applyAlignment="1" applyFont="1">
      <alignment horizontal="right" readingOrder="0" vertical="center"/>
    </xf>
    <xf borderId="0" fillId="3" fontId="59" numFmtId="166" xfId="0" applyAlignment="1" applyFont="1" applyNumberFormat="1">
      <alignment horizontal="right" readingOrder="0" vertical="center"/>
    </xf>
    <xf borderId="3" fillId="2" fontId="21" numFmtId="0" xfId="0" applyAlignment="1" applyBorder="1" applyFont="1">
      <alignment horizontal="right" readingOrder="0" vertical="center"/>
    </xf>
    <xf borderId="64" fillId="0" fontId="47" numFmtId="0" xfId="0" applyAlignment="1" applyBorder="1" applyFont="1">
      <alignment horizontal="right" readingOrder="0"/>
    </xf>
    <xf borderId="60" fillId="5" fontId="76" numFmtId="164" xfId="0" applyAlignment="1" applyBorder="1" applyFont="1" applyNumberFormat="1">
      <alignment vertical="center"/>
    </xf>
    <xf borderId="60" fillId="5" fontId="68" numFmtId="164" xfId="0" applyAlignment="1" applyBorder="1" applyFont="1" applyNumberFormat="1">
      <alignment readingOrder="0" vertical="center"/>
    </xf>
    <xf borderId="60" fillId="5" fontId="41" numFmtId="164" xfId="0" applyAlignment="1" applyBorder="1" applyFont="1" applyNumberFormat="1">
      <alignment horizontal="right" vertical="center"/>
    </xf>
    <xf borderId="39" fillId="0" fontId="71" numFmtId="164" xfId="0" applyAlignment="1" applyBorder="1" applyFont="1" applyNumberFormat="1">
      <alignment horizontal="right" vertical="center"/>
    </xf>
    <xf borderId="65" fillId="0" fontId="47" numFmtId="0" xfId="0" applyAlignment="1" applyBorder="1" applyFont="1">
      <alignment horizontal="right" readingOrder="0"/>
    </xf>
    <xf borderId="61" fillId="5" fontId="76" numFmtId="164" xfId="0" applyAlignment="1" applyBorder="1" applyFont="1" applyNumberFormat="1">
      <alignment vertical="center"/>
    </xf>
    <xf borderId="61" fillId="5" fontId="68" numFmtId="164" xfId="0" applyAlignment="1" applyBorder="1" applyFont="1" applyNumberFormat="1">
      <alignment vertical="center"/>
    </xf>
    <xf borderId="61" fillId="5" fontId="41" numFmtId="164" xfId="0" applyAlignment="1" applyBorder="1" applyFont="1" applyNumberFormat="1">
      <alignment horizontal="right" vertical="center"/>
    </xf>
    <xf borderId="61" fillId="5" fontId="61" numFmtId="164" xfId="0" applyAlignment="1" applyBorder="1" applyFont="1" applyNumberFormat="1">
      <alignment horizontal="right" vertical="center"/>
    </xf>
    <xf borderId="0" fillId="0" fontId="76" numFmtId="164" xfId="0" applyAlignment="1" applyFont="1" applyNumberFormat="1">
      <alignment vertical="center"/>
    </xf>
    <xf borderId="66" fillId="0" fontId="68" numFmtId="164" xfId="0" applyAlignment="1" applyBorder="1" applyFont="1" applyNumberFormat="1">
      <alignment vertical="center"/>
    </xf>
    <xf borderId="66" fillId="0" fontId="41" numFmtId="164" xfId="0" applyAlignment="1" applyBorder="1" applyFont="1" applyNumberFormat="1">
      <alignment horizontal="right" vertical="center"/>
    </xf>
    <xf borderId="66" fillId="0" fontId="61" numFmtId="0" xfId="0" applyAlignment="1" applyBorder="1" applyFont="1">
      <alignment horizontal="right" vertical="center"/>
    </xf>
    <xf borderId="66" fillId="0" fontId="61" numFmtId="164" xfId="0" applyAlignment="1" applyBorder="1" applyFont="1" applyNumberFormat="1">
      <alignment horizontal="right" vertical="center"/>
    </xf>
    <xf borderId="0" fillId="0" fontId="61" numFmtId="164" xfId="0" applyAlignment="1" applyFont="1" applyNumberFormat="1">
      <alignment horizontal="right" vertical="center"/>
    </xf>
    <xf borderId="0" fillId="0" fontId="59" numFmtId="0" xfId="0" applyAlignment="1" applyFont="1">
      <alignment horizontal="right"/>
    </xf>
    <xf borderId="67" fillId="0" fontId="61" numFmtId="164" xfId="0" applyAlignment="1" applyBorder="1" applyFont="1" applyNumberFormat="1">
      <alignment horizontal="right" vertical="center"/>
    </xf>
    <xf borderId="0" fillId="0" fontId="56" numFmtId="0" xfId="0" applyAlignment="1" applyFont="1">
      <alignment vertical="center"/>
    </xf>
    <xf borderId="68" fillId="0" fontId="55" numFmtId="0" xfId="0" applyAlignment="1" applyBorder="1" applyFont="1">
      <alignment horizontal="right" vertical="center"/>
    </xf>
    <xf borderId="60" fillId="5" fontId="68" numFmtId="164" xfId="0" applyAlignment="1" applyBorder="1" applyFont="1" applyNumberFormat="1">
      <alignment shrinkToFit="0" vertical="center" wrapText="1"/>
    </xf>
    <xf borderId="39" fillId="0" fontId="71" numFmtId="0" xfId="0" applyAlignment="1" applyBorder="1" applyFont="1">
      <alignment horizontal="right" vertical="center"/>
    </xf>
    <xf borderId="68" fillId="0" fontId="55" numFmtId="0" xfId="0" applyAlignment="1" applyBorder="1" applyFont="1">
      <alignment horizontal="right" vertical="center"/>
    </xf>
    <xf borderId="61" fillId="5" fontId="68" numFmtId="164" xfId="0" applyAlignment="1" applyBorder="1" applyFont="1" applyNumberFormat="1">
      <alignment shrinkToFit="0" vertical="center" wrapText="1"/>
    </xf>
    <xf borderId="39" fillId="0" fontId="71" numFmtId="0" xfId="0" applyAlignment="1" applyBorder="1" applyFont="1">
      <alignment horizontal="right" vertical="center"/>
    </xf>
    <xf borderId="33" fillId="0" fontId="55" numFmtId="0" xfId="0" applyAlignment="1" applyBorder="1" applyFont="1">
      <alignment horizontal="right" vertical="center"/>
    </xf>
    <xf borderId="48" fillId="0" fontId="76" numFmtId="164" xfId="0" applyAlignment="1" applyBorder="1" applyFont="1" applyNumberFormat="1">
      <alignment vertical="center"/>
    </xf>
    <xf borderId="48" fillId="0" fontId="68" numFmtId="164" xfId="0" applyAlignment="1" applyBorder="1" applyFont="1" applyNumberFormat="1">
      <alignment vertical="center"/>
    </xf>
    <xf borderId="48" fillId="0" fontId="41" numFmtId="164" xfId="0" applyAlignment="1" applyBorder="1" applyFont="1" applyNumberFormat="1">
      <alignment horizontal="right" vertical="center"/>
    </xf>
    <xf borderId="48" fillId="0" fontId="61" numFmtId="164" xfId="0" applyAlignment="1" applyBorder="1" applyFont="1" applyNumberFormat="1">
      <alignment horizontal="right" vertical="center"/>
    </xf>
    <xf borderId="33" fillId="0" fontId="71" numFmtId="0" xfId="0" applyAlignment="1" applyBorder="1" applyFont="1">
      <alignment horizontal="right" vertical="center"/>
    </xf>
    <xf borderId="33" fillId="0" fontId="41" numFmtId="164" xfId="0" applyAlignment="1" applyBorder="1" applyFont="1" applyNumberFormat="1">
      <alignment horizontal="right" vertical="center"/>
    </xf>
    <xf borderId="0" fillId="0" fontId="41" numFmtId="164" xfId="0" applyAlignment="1" applyFont="1" applyNumberFormat="1">
      <alignment horizontal="right" vertical="center"/>
    </xf>
    <xf borderId="0" fillId="0" fontId="71" numFmtId="0" xfId="0" applyAlignment="1" applyFont="1">
      <alignment vertical="center"/>
    </xf>
    <xf borderId="0" fillId="0" fontId="51" numFmtId="0" xfId="0" applyFont="1"/>
    <xf borderId="0" fillId="0" fontId="75" numFmtId="0" xfId="0" applyFont="1"/>
    <xf borderId="0" fillId="0" fontId="41" numFmtId="164" xfId="0" applyFont="1" applyNumberFormat="1"/>
    <xf borderId="0" fillId="0" fontId="41" numFmtId="164" xfId="0" applyAlignment="1" applyFont="1" applyNumberFormat="1">
      <alignment vertical="center"/>
    </xf>
    <xf borderId="0" fillId="3" fontId="41" numFmtId="164" xfId="0" applyAlignment="1" applyFont="1" applyNumberFormat="1">
      <alignment vertical="center"/>
    </xf>
    <xf borderId="0" fillId="0" fontId="61" numFmtId="164" xfId="0" applyAlignment="1" applyFont="1" applyNumberFormat="1">
      <alignment vertical="center"/>
    </xf>
    <xf borderId="33" fillId="0" fontId="77" numFmtId="164" xfId="0" applyAlignment="1" applyBorder="1" applyFont="1" applyNumberFormat="1">
      <alignment horizontal="right" vertical="center"/>
    </xf>
    <xf borderId="0" fillId="0" fontId="7" numFmtId="164" xfId="0" applyAlignment="1" applyFont="1" applyNumberFormat="1">
      <alignment vertical="center"/>
    </xf>
    <xf borderId="0" fillId="3" fontId="77" numFmtId="164" xfId="0" applyAlignment="1" applyFont="1" applyNumberFormat="1">
      <alignment vertical="center"/>
    </xf>
    <xf borderId="0" fillId="0" fontId="62" numFmtId="164" xfId="0" applyAlignment="1" applyFont="1" applyNumberFormat="1">
      <alignment vertical="center"/>
    </xf>
  </cellXfs>
  <cellStyles count="1">
    <cellStyle xfId="0" name="Normal" builtinId="0"/>
  </cellStyles>
  <dxfs count="1">
    <dxf>
      <font>
        <color rgb="FFF46524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microsoft.com/office/2017/10/relationships/person" Target="persons/person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plotArea>
      <c:layout>
        <c:manualLayout>
          <c:xMode val="edge"/>
          <c:yMode val="edge"/>
          <c:x val="0.053380000000000004"/>
          <c:y val="0.19128"/>
          <c:w val="0.9089499999999999"/>
          <c:h val="0.6745"/>
        </c:manualLayout>
      </c:layout>
      <c:areaChart>
        <c:ser>
          <c:idx val="2"/>
          <c:order val="2"/>
          <c:tx>
            <c:strRef>
              <c:f>Summary!$D$24</c:f>
            </c:strRef>
          </c:tx>
          <c:spPr>
            <a:solidFill>
              <a:srgbClr val="999999">
                <a:alpha val="5000"/>
              </a:srgbClr>
            </a:solidFill>
            <a:ln cmpd="sng" w="9525">
              <a:solidFill>
                <a:srgbClr val="999999">
                  <a:alpha val="100000"/>
                </a:srgbClr>
              </a:solidFill>
            </a:ln>
          </c:spPr>
          <c:cat>
            <c:strRef>
              <c:f>Summary!$E$20:$P$20</c:f>
            </c:strRef>
          </c:cat>
          <c:val>
            <c:numRef>
              <c:f>Summary!$E$24:$P$24</c:f>
              <c:numCache/>
            </c:numRef>
          </c:val>
        </c:ser>
        <c:axId val="964320070"/>
        <c:axId val="1127522529"/>
      </c:areaChart>
      <c:lineChart>
        <c:ser>
          <c:idx val="0"/>
          <c:order val="0"/>
          <c:tx>
            <c:strRef>
              <c:f>Summary!$D$21</c:f>
            </c:strRef>
          </c:tx>
          <c:spPr>
            <a:ln cmpd="sng" w="19050">
              <a:solidFill>
                <a:srgbClr val="6AA84F">
                  <a:alpha val="100000"/>
                </a:srgbClr>
              </a:solidFill>
            </a:ln>
          </c:spPr>
          <c:marker>
            <c:symbol val="circle"/>
            <c:size val="2"/>
            <c:spPr>
              <a:solidFill>
                <a:srgbClr val="6AA84F">
                  <a:alpha val="100000"/>
                </a:srgbClr>
              </a:solidFill>
              <a:ln cmpd="sng">
                <a:solidFill>
                  <a:srgbClr val="6AA84F">
                    <a:alpha val="100000"/>
                  </a:srgbClr>
                </a:solidFill>
              </a:ln>
            </c:spPr>
          </c:marker>
          <c:cat>
            <c:strRef>
              <c:f>Summary!$E$20:$P$20</c:f>
            </c:strRef>
          </c:cat>
          <c:val>
            <c:numRef>
              <c:f>Summary!$E$21:$P$21</c:f>
              <c:numCache/>
            </c:numRef>
          </c:val>
          <c:smooth val="0"/>
        </c:ser>
        <c:ser>
          <c:idx val="1"/>
          <c:order val="1"/>
          <c:tx>
            <c:strRef>
              <c:f>Summary!$D$22</c:f>
            </c:strRef>
          </c:tx>
          <c:spPr>
            <a:ln cmpd="sng" w="9525">
              <a:solidFill>
                <a:srgbClr val="DC3912">
                  <a:alpha val="100000"/>
                </a:srgbClr>
              </a:solidFill>
            </a:ln>
          </c:spPr>
          <c:marker>
            <c:symbol val="circle"/>
            <c:size val="2"/>
            <c:spPr>
              <a:solidFill>
                <a:srgbClr val="DC3912">
                  <a:alpha val="100000"/>
                </a:srgbClr>
              </a:solidFill>
              <a:ln cmpd="sng">
                <a:solidFill>
                  <a:srgbClr val="DC3912">
                    <a:alpha val="100000"/>
                  </a:srgbClr>
                </a:solidFill>
              </a:ln>
            </c:spPr>
          </c:marker>
          <c:cat>
            <c:strRef>
              <c:f>Summary!$E$20:$P$20</c:f>
            </c:strRef>
          </c:cat>
          <c:val>
            <c:numRef>
              <c:f>Summary!$E$22:$P$22</c:f>
              <c:numCache/>
            </c:numRef>
          </c:val>
          <c:smooth val="0"/>
        </c:ser>
        <c:axId val="964320070"/>
        <c:axId val="1127522529"/>
      </c:lineChart>
      <c:catAx>
        <c:axId val="96432007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 i="1" sz="1200">
                    <a:solidFill>
                      <a:srgbClr val="434343"/>
                    </a:solidFill>
                    <a:latin typeface="Roboto"/>
                  </a:defRPr>
                </a:pPr>
                <a:r>
                  <a:rPr b="0" i="1" sz="1200">
                    <a:solidFill>
                      <a:srgbClr val="434343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sz="1100">
                <a:solidFill>
                  <a:srgbClr val="434343"/>
                </a:solidFill>
                <a:latin typeface="Roboto"/>
              </a:defRPr>
            </a:pPr>
          </a:p>
        </c:txPr>
        <c:crossAx val="1127522529"/>
      </c:catAx>
      <c:valAx>
        <c:axId val="1127522529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sz="1100">
                <a:solidFill>
                  <a:srgbClr val="222222"/>
                </a:solidFill>
                <a:latin typeface="Roboto"/>
              </a:defRPr>
            </a:pPr>
          </a:p>
        </c:txPr>
        <c:crossAx val="964320070"/>
      </c:valAx>
    </c:plotArea>
    <c:legend>
      <c:legendPos val="t"/>
      <c:overlay val="0"/>
      <c:txPr>
        <a:bodyPr/>
        <a:lstStyle/>
        <a:p>
          <a:pPr lvl="0">
            <a:defRPr b="0" sz="1100">
              <a:solidFill>
                <a:srgbClr val="434343"/>
              </a:solidFill>
              <a:latin typeface="Roboto"/>
            </a:defRPr>
          </a:pPr>
        </a:p>
      </c:txPr>
    </c:legend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200">
                <a:solidFill>
                  <a:srgbClr val="434343"/>
                </a:solidFill>
                <a:latin typeface="Roboto"/>
              </a:defRPr>
            </a:pPr>
            <a:r>
              <a:rPr b="1" i="0" sz="1200">
                <a:solidFill>
                  <a:srgbClr val="434343"/>
                </a:solidFill>
                <a:latin typeface="Roboto"/>
              </a:rPr>
              <a:t>Average $ spent per category</a:t>
            </a:r>
          </a:p>
        </c:rich>
      </c:tx>
      <c:overlay val="0"/>
    </c:title>
    <c:plotArea>
      <c:layout>
        <c:manualLayout>
          <c:xMode val="edge"/>
          <c:yMode val="edge"/>
          <c:x val="0.04796"/>
          <c:y val="0.16573000000000002"/>
          <c:w val="0.9316"/>
          <c:h val="0.7162900000000001"/>
        </c:manualLayout>
      </c:layout>
      <c:barChart>
        <c:barDir val="col"/>
        <c:ser>
          <c:idx val="0"/>
          <c:order val="0"/>
          <c:spPr>
            <a:solidFill>
              <a:srgbClr val="FF9900"/>
            </a:solidFill>
            <a:ln cmpd="sng">
              <a:solidFill>
                <a:srgbClr val="000000"/>
              </a:solidFill>
            </a:ln>
          </c:spPr>
          <c:cat>
            <c:strRef>
              <c:f>Summary!$D$33:$D$42</c:f>
            </c:strRef>
          </c:cat>
          <c:val>
            <c:numRef>
              <c:f>Summary!$R$33:$R$42</c:f>
              <c:numCache/>
            </c:numRef>
          </c:val>
        </c:ser>
        <c:axId val="1055701891"/>
        <c:axId val="2096159012"/>
      </c:barChart>
      <c:catAx>
        <c:axId val="105570189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sz="1100">
                <a:solidFill>
                  <a:srgbClr val="434343"/>
                </a:solidFill>
                <a:latin typeface="Roboto"/>
              </a:defRPr>
            </a:pPr>
          </a:p>
        </c:txPr>
        <c:crossAx val="2096159012"/>
      </c:catAx>
      <c:valAx>
        <c:axId val="2096159012"/>
        <c:scaling>
          <c:orientation val="minMax"/>
          <c:min val="0.0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minorGridlines>
          <c:spPr>
            <a:ln>
              <a:solidFill>
                <a:srgbClr val="CCCCCC">
                  <a:alpha val="0"/>
                </a:srgbClr>
              </a:solidFill>
            </a:ln>
          </c:spPr>
        </c:min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Roboto"/>
                  </a:defRPr>
                </a:pPr>
                <a:r>
                  <a:rPr b="0">
                    <a:solidFill>
                      <a:srgbClr val="000000"/>
                    </a:solidFill>
                    <a:latin typeface="Roboto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b="0" sz="1100">
                <a:solidFill>
                  <a:srgbClr val="434343"/>
                </a:solidFill>
                <a:latin typeface="Roboto"/>
              </a:defRPr>
            </a:pPr>
          </a:p>
        </c:txPr>
        <c:crossAx val="1055701891"/>
      </c:valAx>
    </c:plotArea>
  </c:chart>
</c:chartSpace>
</file>

<file path=xl/drawings/_rels/drawing4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381000</xdr:colOff>
      <xdr:row>3</xdr:row>
      <xdr:rowOff>371475</xdr:rowOff>
    </xdr:from>
    <xdr:ext cx="12544425" cy="2962275"/>
    <xdr:graphicFrame>
      <xdr:nvGraphicFramePr>
        <xdr:cNvPr id="1" name="Chart 1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0</xdr:col>
      <xdr:colOff>381000</xdr:colOff>
      <xdr:row>43</xdr:row>
      <xdr:rowOff>0</xdr:rowOff>
    </xdr:from>
    <xdr:ext cx="12544425" cy="3390900"/>
    <xdr:graphicFrame>
      <xdr:nvGraphicFramePr>
        <xdr:cNvPr id="2" name="Chart 2" title="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.13"/>
    <col customWidth="1" min="2" max="2" width="14.63"/>
    <col customWidth="1" min="3" max="3" width="26.0"/>
    <col customWidth="1" min="4" max="5" width="8.13"/>
    <col customWidth="1" min="6" max="7" width="5.13"/>
  </cols>
  <sheetData>
    <row r="1" ht="72.75" customHeight="1">
      <c r="A1" s="1"/>
      <c r="B1" s="2" t="s">
        <v>0</v>
      </c>
      <c r="C1" s="3"/>
      <c r="D1" s="4"/>
      <c r="E1" s="4"/>
      <c r="F1" s="4"/>
      <c r="G1" s="5"/>
    </row>
    <row r="2" ht="7.5" customHeight="1">
      <c r="A2" s="6"/>
      <c r="B2" s="7"/>
      <c r="C2" s="7"/>
      <c r="D2" s="8"/>
      <c r="E2" s="8"/>
      <c r="F2" s="8"/>
      <c r="G2" s="9"/>
    </row>
    <row r="3" ht="40.5" customHeight="1">
      <c r="A3" s="10"/>
      <c r="B3" s="11" t="s">
        <v>1</v>
      </c>
      <c r="G3" s="12"/>
    </row>
    <row r="4" ht="60.0" customHeight="1">
      <c r="A4" s="13"/>
      <c r="B4" s="14" t="s">
        <v>2</v>
      </c>
      <c r="C4" s="15"/>
      <c r="D4" s="16"/>
      <c r="E4" s="16"/>
      <c r="F4" s="16"/>
      <c r="G4" s="17"/>
    </row>
    <row r="5" ht="22.5" customHeight="1">
      <c r="A5" s="18" t="s">
        <v>3</v>
      </c>
      <c r="B5" s="19" t="s">
        <v>4</v>
      </c>
      <c r="G5" s="20"/>
    </row>
    <row r="6" ht="22.5" customHeight="1">
      <c r="A6" s="18" t="s">
        <v>5</v>
      </c>
      <c r="B6" s="21" t="s">
        <v>6</v>
      </c>
      <c r="G6" s="20"/>
    </row>
    <row r="7" ht="22.5" customHeight="1">
      <c r="A7" s="22" t="s">
        <v>7</v>
      </c>
      <c r="B7" s="23" t="s">
        <v>8</v>
      </c>
      <c r="G7" s="20"/>
    </row>
    <row r="8" ht="26.25" customHeight="1">
      <c r="A8" s="24"/>
      <c r="B8" s="25"/>
      <c r="C8" s="25"/>
      <c r="D8" s="26"/>
      <c r="E8" s="26"/>
      <c r="F8" s="26"/>
      <c r="G8" s="27"/>
    </row>
    <row r="9" ht="16.5" customHeight="1">
      <c r="A9" s="28"/>
      <c r="B9" s="29"/>
      <c r="C9" s="29"/>
      <c r="D9" s="30"/>
      <c r="E9" s="30"/>
      <c r="F9" s="30"/>
      <c r="G9" s="31"/>
    </row>
    <row r="10" ht="32.25" customHeight="1">
      <c r="A10" s="32"/>
      <c r="B10" s="33" t="s">
        <v>9</v>
      </c>
      <c r="C10" s="34"/>
      <c r="D10" s="34"/>
      <c r="E10" s="34"/>
      <c r="F10" s="34"/>
      <c r="G10" s="35"/>
    </row>
    <row r="11" ht="34.5" customHeight="1">
      <c r="A11" s="32"/>
      <c r="B11" s="36" t="s">
        <v>10</v>
      </c>
      <c r="C11" s="37">
        <v>5000.0</v>
      </c>
      <c r="D11" s="38"/>
      <c r="E11" s="38"/>
      <c r="F11" s="38"/>
      <c r="G11" s="35"/>
    </row>
    <row r="12" ht="38.25" customHeight="1">
      <c r="A12" s="39"/>
      <c r="B12" s="40"/>
      <c r="C12" s="41"/>
      <c r="D12" s="42"/>
      <c r="E12" s="42"/>
      <c r="F12" s="42"/>
      <c r="G12" s="41"/>
    </row>
  </sheetData>
  <mergeCells count="5">
    <mergeCell ref="B1:C1"/>
    <mergeCell ref="B3:F3"/>
    <mergeCell ref="B7:F7"/>
    <mergeCell ref="B5:F5"/>
    <mergeCell ref="B6:F6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 outlineLevelRow="1"/>
  <cols>
    <col customWidth="1" min="1" max="1" width="2.25"/>
    <col customWidth="1" min="2" max="2" width="18.75"/>
    <col customWidth="1" min="3" max="4" width="2.0"/>
    <col customWidth="1" min="5" max="5" width="25.5"/>
    <col customWidth="1" min="6" max="17" width="9.63"/>
    <col customWidth="1" min="18" max="18" width="14.13"/>
    <col customWidth="1" min="19" max="19" width="11.63"/>
    <col customWidth="1" min="20" max="20" width="4.88"/>
  </cols>
  <sheetData>
    <row r="1" ht="38.25" customHeight="1">
      <c r="A1" s="43"/>
      <c r="B1" s="43"/>
      <c r="C1" s="43"/>
      <c r="D1" s="43"/>
      <c r="E1" s="44" t="s">
        <v>11</v>
      </c>
      <c r="F1" s="45">
        <v>46023.0</v>
      </c>
      <c r="G1" s="45">
        <v>46054.0</v>
      </c>
      <c r="H1" s="45">
        <v>46082.0</v>
      </c>
      <c r="I1" s="45">
        <v>46113.0</v>
      </c>
      <c r="J1" s="45">
        <v>46143.0</v>
      </c>
      <c r="K1" s="45">
        <v>46174.0</v>
      </c>
      <c r="L1" s="45">
        <v>46204.0</v>
      </c>
      <c r="M1" s="45">
        <v>46235.0</v>
      </c>
      <c r="N1" s="45">
        <v>46266.0</v>
      </c>
      <c r="O1" s="45">
        <v>46296.0</v>
      </c>
      <c r="P1" s="45">
        <v>46327.0</v>
      </c>
      <c r="Q1" s="45">
        <v>46357.0</v>
      </c>
      <c r="R1" s="45">
        <v>42736.0</v>
      </c>
      <c r="S1" s="46" t="s">
        <v>12</v>
      </c>
      <c r="T1" s="47"/>
    </row>
    <row r="2" ht="38.25" customHeight="1">
      <c r="A2" s="48"/>
      <c r="B2" s="49" t="s">
        <v>13</v>
      </c>
      <c r="C2" s="50"/>
      <c r="D2" s="51"/>
      <c r="E2" s="52" t="s">
        <v>14</v>
      </c>
      <c r="F2" s="53">
        <f t="shared" ref="F2:Q2" si="1">sum(F3:F8)</f>
        <v>0</v>
      </c>
      <c r="G2" s="53">
        <f t="shared" si="1"/>
        <v>0</v>
      </c>
      <c r="H2" s="53">
        <f t="shared" si="1"/>
        <v>0</v>
      </c>
      <c r="I2" s="53">
        <f t="shared" si="1"/>
        <v>0</v>
      </c>
      <c r="J2" s="53">
        <f t="shared" si="1"/>
        <v>0</v>
      </c>
      <c r="K2" s="53">
        <f t="shared" si="1"/>
        <v>0</v>
      </c>
      <c r="L2" s="53">
        <f t="shared" si="1"/>
        <v>0</v>
      </c>
      <c r="M2" s="53">
        <f t="shared" si="1"/>
        <v>0</v>
      </c>
      <c r="N2" s="53">
        <f t="shared" si="1"/>
        <v>0</v>
      </c>
      <c r="O2" s="53">
        <f t="shared" si="1"/>
        <v>0</v>
      </c>
      <c r="P2" s="53">
        <f t="shared" si="1"/>
        <v>0</v>
      </c>
      <c r="Q2" s="53">
        <f t="shared" si="1"/>
        <v>0</v>
      </c>
      <c r="R2" s="54">
        <f t="shared" ref="R2:R7" si="2">sum(F2:Q2)</f>
        <v>0</v>
      </c>
      <c r="S2" s="53">
        <f>iferror(average(F2:Q2),"")</f>
        <v>0</v>
      </c>
      <c r="T2" s="55"/>
    </row>
    <row r="3" ht="19.5" customHeight="1" outlineLevel="1">
      <c r="A3" s="56"/>
      <c r="B3" s="57"/>
      <c r="C3" s="58"/>
      <c r="D3" s="59"/>
      <c r="E3" s="60" t="s">
        <v>15</v>
      </c>
      <c r="F3" s="61"/>
      <c r="G3" s="61"/>
      <c r="H3" s="61"/>
      <c r="I3" s="61"/>
      <c r="J3" s="61"/>
      <c r="K3" s="61"/>
      <c r="L3" s="61"/>
      <c r="M3" s="61"/>
      <c r="N3" s="61"/>
      <c r="O3" s="61"/>
      <c r="P3" s="61"/>
      <c r="Q3" s="61"/>
      <c r="R3" s="62">
        <f t="shared" si="2"/>
        <v>0</v>
      </c>
      <c r="S3" s="62" t="str">
        <f t="shared" ref="S3:S7" si="3">iferror(average(F3:Q3), "$0")</f>
        <v>$0</v>
      </c>
      <c r="T3" s="63"/>
    </row>
    <row r="4" ht="19.5" customHeight="1" outlineLevel="1">
      <c r="A4" s="56"/>
      <c r="B4" s="57"/>
      <c r="C4" s="58"/>
      <c r="D4" s="64"/>
      <c r="E4" s="65" t="s">
        <v>16</v>
      </c>
      <c r="F4" s="66"/>
      <c r="G4" s="66"/>
      <c r="H4" s="66"/>
      <c r="I4" s="66"/>
      <c r="J4" s="66"/>
      <c r="K4" s="66"/>
      <c r="L4" s="66"/>
      <c r="M4" s="66"/>
      <c r="N4" s="66"/>
      <c r="O4" s="66"/>
      <c r="P4" s="66"/>
      <c r="Q4" s="66"/>
      <c r="R4" s="67">
        <f t="shared" si="2"/>
        <v>0</v>
      </c>
      <c r="S4" s="67" t="str">
        <f t="shared" si="3"/>
        <v>$0</v>
      </c>
      <c r="T4" s="68"/>
    </row>
    <row r="5" ht="19.5" customHeight="1" outlineLevel="1">
      <c r="A5" s="56"/>
      <c r="B5" s="57"/>
      <c r="C5" s="58"/>
      <c r="D5" s="64"/>
      <c r="E5" s="65" t="s">
        <v>17</v>
      </c>
      <c r="F5" s="66"/>
      <c r="G5" s="66"/>
      <c r="H5" s="66"/>
      <c r="I5" s="66"/>
      <c r="J5" s="66"/>
      <c r="K5" s="66"/>
      <c r="L5" s="66"/>
      <c r="M5" s="66"/>
      <c r="N5" s="66"/>
      <c r="O5" s="66"/>
      <c r="P5" s="66"/>
      <c r="Q5" s="66"/>
      <c r="R5" s="67">
        <f t="shared" si="2"/>
        <v>0</v>
      </c>
      <c r="S5" s="67" t="str">
        <f t="shared" si="3"/>
        <v>$0</v>
      </c>
      <c r="T5" s="68"/>
    </row>
    <row r="6" ht="19.5" customHeight="1" outlineLevel="1">
      <c r="A6" s="56"/>
      <c r="B6" s="57"/>
      <c r="C6" s="58"/>
      <c r="D6" s="64"/>
      <c r="E6" s="65" t="s">
        <v>18</v>
      </c>
      <c r="F6" s="66"/>
      <c r="G6" s="66"/>
      <c r="H6" s="66"/>
      <c r="I6" s="66"/>
      <c r="J6" s="66"/>
      <c r="K6" s="66"/>
      <c r="L6" s="66"/>
      <c r="M6" s="66"/>
      <c r="N6" s="66"/>
      <c r="O6" s="66"/>
      <c r="P6" s="66"/>
      <c r="Q6" s="66"/>
      <c r="R6" s="67">
        <f t="shared" si="2"/>
        <v>0</v>
      </c>
      <c r="S6" s="67" t="str">
        <f t="shared" si="3"/>
        <v>$0</v>
      </c>
      <c r="T6" s="68"/>
    </row>
    <row r="7" ht="19.5" customHeight="1" outlineLevel="1">
      <c r="A7" s="56"/>
      <c r="B7" s="57"/>
      <c r="C7" s="58"/>
      <c r="D7" s="64"/>
      <c r="E7" s="65" t="s">
        <v>19</v>
      </c>
      <c r="F7" s="66"/>
      <c r="G7" s="66"/>
      <c r="H7" s="66"/>
      <c r="I7" s="66"/>
      <c r="J7" s="66"/>
      <c r="K7" s="66"/>
      <c r="L7" s="66"/>
      <c r="M7" s="66"/>
      <c r="N7" s="66"/>
      <c r="O7" s="66"/>
      <c r="P7" s="66"/>
      <c r="Q7" s="66"/>
      <c r="R7" s="67">
        <f t="shared" si="2"/>
        <v>0</v>
      </c>
      <c r="S7" s="67" t="str">
        <f t="shared" si="3"/>
        <v>$0</v>
      </c>
      <c r="T7" s="68"/>
    </row>
    <row r="8" ht="19.5" customHeight="1">
      <c r="A8" s="56"/>
      <c r="B8" s="57"/>
      <c r="C8" s="58"/>
      <c r="D8" s="69"/>
      <c r="E8" s="70"/>
      <c r="F8" s="71"/>
      <c r="G8" s="71"/>
      <c r="H8" s="71"/>
      <c r="I8" s="71"/>
      <c r="J8" s="71"/>
      <c r="K8" s="71"/>
      <c r="L8" s="71"/>
      <c r="M8" s="71"/>
      <c r="N8" s="71"/>
      <c r="O8" s="71"/>
      <c r="P8" s="71"/>
      <c r="Q8" s="71"/>
      <c r="R8" s="72"/>
      <c r="S8" s="72"/>
      <c r="T8" s="73"/>
    </row>
    <row r="9" ht="19.5" hidden="1" customHeight="1">
      <c r="A9" s="56"/>
      <c r="B9" s="57"/>
      <c r="C9" s="58"/>
      <c r="D9" s="74"/>
      <c r="E9" s="75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7"/>
      <c r="S9" s="77"/>
      <c r="T9" s="78"/>
    </row>
    <row r="10" ht="38.25" customHeight="1">
      <c r="A10" s="56"/>
      <c r="B10" s="79" t="s">
        <v>20</v>
      </c>
      <c r="C10" s="58"/>
      <c r="D10" s="80"/>
      <c r="E10" s="81" t="s">
        <v>14</v>
      </c>
      <c r="F10" s="82">
        <f t="shared" ref="F10:Q10" si="4">sum(F11:F16)</f>
        <v>0</v>
      </c>
      <c r="G10" s="82">
        <f t="shared" si="4"/>
        <v>0</v>
      </c>
      <c r="H10" s="82">
        <f t="shared" si="4"/>
        <v>0</v>
      </c>
      <c r="I10" s="82">
        <f t="shared" si="4"/>
        <v>0</v>
      </c>
      <c r="J10" s="82">
        <f t="shared" si="4"/>
        <v>0</v>
      </c>
      <c r="K10" s="82">
        <f t="shared" si="4"/>
        <v>0</v>
      </c>
      <c r="L10" s="82">
        <f t="shared" si="4"/>
        <v>0</v>
      </c>
      <c r="M10" s="82">
        <f t="shared" si="4"/>
        <v>0</v>
      </c>
      <c r="N10" s="82">
        <f t="shared" si="4"/>
        <v>0</v>
      </c>
      <c r="O10" s="82">
        <f t="shared" si="4"/>
        <v>0</v>
      </c>
      <c r="P10" s="82">
        <f t="shared" si="4"/>
        <v>0</v>
      </c>
      <c r="Q10" s="82">
        <f t="shared" si="4"/>
        <v>0</v>
      </c>
      <c r="R10" s="83">
        <f t="shared" ref="R10:R15" si="5">sum(F10:Q10)</f>
        <v>0</v>
      </c>
      <c r="S10" s="82">
        <f>iferror(average(F10:Q10),"")</f>
        <v>0</v>
      </c>
      <c r="T10" s="84"/>
    </row>
    <row r="11" ht="19.5" customHeight="1" outlineLevel="1">
      <c r="A11" s="56"/>
      <c r="B11" s="57"/>
      <c r="C11" s="58"/>
      <c r="D11" s="59"/>
      <c r="E11" s="60" t="s">
        <v>21</v>
      </c>
      <c r="F11" s="61"/>
      <c r="G11" s="61"/>
      <c r="H11" s="61"/>
      <c r="I11" s="61"/>
      <c r="J11" s="61"/>
      <c r="K11" s="61"/>
      <c r="L11" s="61"/>
      <c r="M11" s="61"/>
      <c r="N11" s="61"/>
      <c r="O11" s="61"/>
      <c r="P11" s="61"/>
      <c r="Q11" s="61"/>
      <c r="R11" s="62">
        <f t="shared" si="5"/>
        <v>0</v>
      </c>
      <c r="S11" s="62" t="str">
        <f t="shared" ref="S11:S15" si="6">iferror(average(F11:Q11), "$0")</f>
        <v>$0</v>
      </c>
      <c r="T11" s="63"/>
    </row>
    <row r="12" ht="19.5" customHeight="1" outlineLevel="1">
      <c r="A12" s="56"/>
      <c r="B12" s="57"/>
      <c r="C12" s="58"/>
      <c r="D12" s="64"/>
      <c r="E12" s="65" t="s">
        <v>22</v>
      </c>
      <c r="F12" s="66"/>
      <c r="G12" s="66"/>
      <c r="H12" s="66"/>
      <c r="I12" s="66"/>
      <c r="J12" s="66"/>
      <c r="K12" s="66"/>
      <c r="L12" s="66"/>
      <c r="M12" s="66"/>
      <c r="N12" s="66"/>
      <c r="O12" s="66"/>
      <c r="P12" s="66"/>
      <c r="Q12" s="66"/>
      <c r="R12" s="67">
        <f t="shared" si="5"/>
        <v>0</v>
      </c>
      <c r="S12" s="67" t="str">
        <f t="shared" si="6"/>
        <v>$0</v>
      </c>
      <c r="T12" s="68"/>
    </row>
    <row r="13" ht="19.5" customHeight="1" outlineLevel="1">
      <c r="A13" s="56"/>
      <c r="B13" s="57"/>
      <c r="C13" s="58"/>
      <c r="D13" s="64"/>
      <c r="E13" s="65" t="s">
        <v>23</v>
      </c>
      <c r="F13" s="66"/>
      <c r="G13" s="66"/>
      <c r="H13" s="66"/>
      <c r="I13" s="66"/>
      <c r="J13" s="66"/>
      <c r="K13" s="66"/>
      <c r="L13" s="66"/>
      <c r="M13" s="66"/>
      <c r="N13" s="66"/>
      <c r="O13" s="66"/>
      <c r="P13" s="66"/>
      <c r="Q13" s="66"/>
      <c r="R13" s="67">
        <f t="shared" si="5"/>
        <v>0</v>
      </c>
      <c r="S13" s="67" t="str">
        <f t="shared" si="6"/>
        <v>$0</v>
      </c>
      <c r="T13" s="68"/>
    </row>
    <row r="14" ht="19.5" customHeight="1" outlineLevel="1">
      <c r="A14" s="56"/>
      <c r="B14" s="57"/>
      <c r="C14" s="58"/>
      <c r="D14" s="64"/>
      <c r="E14" s="85" t="s">
        <v>24</v>
      </c>
      <c r="F14" s="66"/>
      <c r="G14" s="66"/>
      <c r="H14" s="66"/>
      <c r="I14" s="66"/>
      <c r="J14" s="66"/>
      <c r="K14" s="66"/>
      <c r="L14" s="66"/>
      <c r="M14" s="66"/>
      <c r="N14" s="66"/>
      <c r="O14" s="66"/>
      <c r="P14" s="66"/>
      <c r="Q14" s="66"/>
      <c r="R14" s="67">
        <f t="shared" si="5"/>
        <v>0</v>
      </c>
      <c r="S14" s="67" t="str">
        <f t="shared" si="6"/>
        <v>$0</v>
      </c>
      <c r="T14" s="68"/>
    </row>
    <row r="15" ht="19.5" customHeight="1" outlineLevel="1">
      <c r="A15" s="56"/>
      <c r="B15" s="57"/>
      <c r="C15" s="58"/>
      <c r="D15" s="64"/>
      <c r="E15" s="85" t="s">
        <v>20</v>
      </c>
      <c r="F15" s="66"/>
      <c r="G15" s="66"/>
      <c r="H15" s="66"/>
      <c r="I15" s="66"/>
      <c r="J15" s="66"/>
      <c r="K15" s="66"/>
      <c r="L15" s="66"/>
      <c r="M15" s="66"/>
      <c r="N15" s="66"/>
      <c r="O15" s="66"/>
      <c r="P15" s="66"/>
      <c r="Q15" s="66"/>
      <c r="R15" s="67">
        <f t="shared" si="5"/>
        <v>0</v>
      </c>
      <c r="S15" s="67" t="str">
        <f t="shared" si="6"/>
        <v>$0</v>
      </c>
      <c r="T15" s="68"/>
    </row>
    <row r="16" ht="19.5" customHeight="1">
      <c r="A16" s="56"/>
      <c r="B16" s="57"/>
      <c r="C16" s="58"/>
      <c r="D16" s="86"/>
      <c r="E16" s="87"/>
      <c r="F16" s="88"/>
      <c r="G16" s="88"/>
      <c r="H16" s="88"/>
      <c r="I16" s="88"/>
      <c r="J16" s="88"/>
      <c r="K16" s="88"/>
      <c r="L16" s="88"/>
      <c r="M16" s="88"/>
      <c r="N16" s="88"/>
      <c r="O16" s="88"/>
      <c r="P16" s="88"/>
      <c r="Q16" s="88"/>
      <c r="R16" s="89"/>
      <c r="S16" s="90"/>
      <c r="T16" s="91"/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 outlineLevelRow="1"/>
  <cols>
    <col customWidth="1" min="1" max="1" width="2.25"/>
    <col customWidth="1" min="2" max="2" width="18.88"/>
    <col customWidth="1" min="3" max="4" width="2.0"/>
    <col customWidth="1" min="5" max="5" width="25.38"/>
    <col customWidth="1" min="6" max="17" width="9.63"/>
    <col customWidth="1" min="18" max="18" width="14.25"/>
    <col customWidth="1" min="19" max="19" width="11.38"/>
    <col customWidth="1" min="20" max="20" width="5.13"/>
  </cols>
  <sheetData>
    <row r="1" ht="38.25" customHeight="1">
      <c r="A1" s="92"/>
      <c r="B1" s="93"/>
      <c r="C1" s="94"/>
      <c r="D1" s="43"/>
      <c r="E1" s="44" t="s">
        <v>25</v>
      </c>
      <c r="F1" s="45">
        <v>46023.0</v>
      </c>
      <c r="G1" s="45">
        <v>46054.0</v>
      </c>
      <c r="H1" s="45">
        <v>46082.0</v>
      </c>
      <c r="I1" s="45">
        <v>46113.0</v>
      </c>
      <c r="J1" s="45">
        <v>46143.0</v>
      </c>
      <c r="K1" s="45">
        <v>46174.0</v>
      </c>
      <c r="L1" s="45">
        <v>46204.0</v>
      </c>
      <c r="M1" s="45">
        <v>46235.0</v>
      </c>
      <c r="N1" s="45">
        <v>46266.0</v>
      </c>
      <c r="O1" s="45">
        <v>46296.0</v>
      </c>
      <c r="P1" s="45">
        <v>46327.0</v>
      </c>
      <c r="Q1" s="45">
        <v>46357.0</v>
      </c>
      <c r="R1" s="95" t="s">
        <v>26</v>
      </c>
      <c r="S1" s="46" t="s">
        <v>12</v>
      </c>
      <c r="T1" s="47"/>
    </row>
    <row r="2" ht="38.25" customHeight="1">
      <c r="A2" s="96"/>
      <c r="B2" s="97" t="s">
        <v>27</v>
      </c>
      <c r="C2" s="50"/>
      <c r="D2" s="51"/>
      <c r="E2" s="98" t="s">
        <v>14</v>
      </c>
      <c r="F2" s="53">
        <f t="shared" ref="F2:Q2" si="1">sum(F3:F6)</f>
        <v>0</v>
      </c>
      <c r="G2" s="53">
        <f t="shared" si="1"/>
        <v>0</v>
      </c>
      <c r="H2" s="53">
        <f t="shared" si="1"/>
        <v>0</v>
      </c>
      <c r="I2" s="53">
        <f t="shared" si="1"/>
        <v>0</v>
      </c>
      <c r="J2" s="53">
        <f t="shared" si="1"/>
        <v>0</v>
      </c>
      <c r="K2" s="53">
        <f t="shared" si="1"/>
        <v>0</v>
      </c>
      <c r="L2" s="53">
        <f t="shared" si="1"/>
        <v>0</v>
      </c>
      <c r="M2" s="53">
        <f t="shared" si="1"/>
        <v>0</v>
      </c>
      <c r="N2" s="53">
        <f t="shared" si="1"/>
        <v>0</v>
      </c>
      <c r="O2" s="53">
        <f t="shared" si="1"/>
        <v>0</v>
      </c>
      <c r="P2" s="53">
        <f t="shared" si="1"/>
        <v>0</v>
      </c>
      <c r="Q2" s="53">
        <f t="shared" si="1"/>
        <v>0</v>
      </c>
      <c r="R2" s="54">
        <v>0.0</v>
      </c>
      <c r="S2" s="53">
        <f>iferror(average(F2:Q2),"")</f>
        <v>0</v>
      </c>
      <c r="T2" s="55"/>
    </row>
    <row r="3" ht="19.5" customHeight="1" outlineLevel="1">
      <c r="A3" s="99"/>
      <c r="B3" s="100"/>
      <c r="C3" s="58"/>
      <c r="D3" s="101"/>
      <c r="E3" s="102" t="s">
        <v>28</v>
      </c>
      <c r="F3" s="103"/>
      <c r="G3" s="103"/>
      <c r="H3" s="103"/>
      <c r="I3" s="103"/>
      <c r="J3" s="103"/>
      <c r="K3" s="103"/>
      <c r="L3" s="104"/>
      <c r="M3" s="104"/>
      <c r="N3" s="105"/>
      <c r="O3" s="105"/>
      <c r="P3" s="105"/>
      <c r="Q3" s="105"/>
      <c r="R3" s="106">
        <f t="shared" ref="R3:R5" si="2">sum(F3:Q3)</f>
        <v>0</v>
      </c>
      <c r="S3" s="106" t="str">
        <f t="shared" ref="S3:S5" si="3">iferror(average(F3:Q3), "$0")</f>
        <v>$0</v>
      </c>
      <c r="T3" s="107"/>
    </row>
    <row r="4" ht="19.5" customHeight="1" outlineLevel="1">
      <c r="A4" s="99"/>
      <c r="B4" s="100"/>
      <c r="C4" s="58"/>
      <c r="D4" s="108"/>
      <c r="E4" s="109" t="s">
        <v>29</v>
      </c>
      <c r="F4" s="110"/>
      <c r="G4" s="110"/>
      <c r="H4" s="110"/>
      <c r="I4" s="110"/>
      <c r="J4" s="110"/>
      <c r="K4" s="110"/>
      <c r="L4" s="111"/>
      <c r="M4" s="111"/>
      <c r="N4" s="112"/>
      <c r="O4" s="112"/>
      <c r="P4" s="112"/>
      <c r="Q4" s="112"/>
      <c r="R4" s="113">
        <f t="shared" si="2"/>
        <v>0</v>
      </c>
      <c r="S4" s="113" t="str">
        <f t="shared" si="3"/>
        <v>$0</v>
      </c>
      <c r="T4" s="114"/>
    </row>
    <row r="5" ht="19.5" customHeight="1" outlineLevel="1">
      <c r="A5" s="99"/>
      <c r="B5" s="100"/>
      <c r="C5" s="58"/>
      <c r="D5" s="115"/>
      <c r="E5" s="109" t="s">
        <v>30</v>
      </c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3">
        <f t="shared" si="2"/>
        <v>0</v>
      </c>
      <c r="S5" s="113" t="str">
        <f t="shared" si="3"/>
        <v>$0</v>
      </c>
      <c r="T5" s="114"/>
    </row>
    <row r="6" ht="19.5" customHeight="1">
      <c r="A6" s="99"/>
      <c r="B6" s="100"/>
      <c r="C6" s="58"/>
      <c r="D6" s="116"/>
      <c r="E6" s="117"/>
      <c r="F6" s="118"/>
      <c r="G6" s="118"/>
      <c r="H6" s="118"/>
      <c r="I6" s="118"/>
      <c r="J6" s="118"/>
      <c r="K6" s="118"/>
      <c r="L6" s="118"/>
      <c r="M6" s="118"/>
      <c r="N6" s="118"/>
      <c r="O6" s="118"/>
      <c r="P6" s="118"/>
      <c r="Q6" s="118"/>
      <c r="R6" s="119"/>
      <c r="S6" s="119"/>
      <c r="T6" s="120"/>
    </row>
    <row r="7" ht="19.5" hidden="1" customHeight="1">
      <c r="A7" s="99"/>
      <c r="B7" s="100"/>
      <c r="C7" s="58"/>
      <c r="D7" s="121"/>
      <c r="E7" s="122"/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23"/>
      <c r="S7" s="123"/>
      <c r="T7" s="124"/>
    </row>
    <row r="8" ht="38.25" customHeight="1">
      <c r="A8" s="99"/>
      <c r="B8" s="100" t="s">
        <v>31</v>
      </c>
      <c r="C8" s="58"/>
      <c r="D8" s="125"/>
      <c r="E8" s="126" t="s">
        <v>14</v>
      </c>
      <c r="F8" s="82">
        <f t="shared" ref="F8:Q8" si="4">sum(F9:F14)</f>
        <v>0</v>
      </c>
      <c r="G8" s="82">
        <f t="shared" si="4"/>
        <v>0</v>
      </c>
      <c r="H8" s="82">
        <f t="shared" si="4"/>
        <v>0</v>
      </c>
      <c r="I8" s="82">
        <f t="shared" si="4"/>
        <v>0</v>
      </c>
      <c r="J8" s="82">
        <f t="shared" si="4"/>
        <v>0</v>
      </c>
      <c r="K8" s="82">
        <f t="shared" si="4"/>
        <v>0</v>
      </c>
      <c r="L8" s="82">
        <f t="shared" si="4"/>
        <v>0</v>
      </c>
      <c r="M8" s="82">
        <f t="shared" si="4"/>
        <v>0</v>
      </c>
      <c r="N8" s="82">
        <f t="shared" si="4"/>
        <v>0</v>
      </c>
      <c r="O8" s="82">
        <f t="shared" si="4"/>
        <v>0</v>
      </c>
      <c r="P8" s="82">
        <f t="shared" si="4"/>
        <v>0</v>
      </c>
      <c r="Q8" s="82">
        <f t="shared" si="4"/>
        <v>0</v>
      </c>
      <c r="R8" s="83">
        <f t="shared" ref="R8:R13" si="5">sum(F8:Q8)</f>
        <v>0</v>
      </c>
      <c r="S8" s="82">
        <f>iferror(average(F8:Q8),"")</f>
        <v>0</v>
      </c>
      <c r="T8" s="127"/>
    </row>
    <row r="9" ht="19.5" customHeight="1" outlineLevel="1">
      <c r="A9" s="99"/>
      <c r="B9" s="100"/>
      <c r="C9" s="58"/>
      <c r="D9" s="101"/>
      <c r="E9" s="102" t="s">
        <v>32</v>
      </c>
      <c r="F9" s="103"/>
      <c r="G9" s="103"/>
      <c r="H9" s="103"/>
      <c r="I9" s="103"/>
      <c r="J9" s="103"/>
      <c r="K9" s="103"/>
      <c r="L9" s="103"/>
      <c r="M9" s="103"/>
      <c r="N9" s="103"/>
      <c r="O9" s="103"/>
      <c r="P9" s="103"/>
      <c r="Q9" s="103"/>
      <c r="R9" s="106">
        <f t="shared" si="5"/>
        <v>0</v>
      </c>
      <c r="S9" s="106" t="str">
        <f t="shared" ref="S9:S13" si="6">iferror(average(F9:Q9), "$0")</f>
        <v>$0</v>
      </c>
      <c r="T9" s="107"/>
    </row>
    <row r="10" ht="19.5" customHeight="1" outlineLevel="1">
      <c r="A10" s="99"/>
      <c r="B10" s="100"/>
      <c r="C10" s="58"/>
      <c r="D10" s="108"/>
      <c r="E10" s="109" t="s">
        <v>33</v>
      </c>
      <c r="F10" s="110"/>
      <c r="G10" s="110"/>
      <c r="H10" s="110"/>
      <c r="I10" s="110"/>
      <c r="J10" s="110"/>
      <c r="K10" s="110"/>
      <c r="L10" s="111"/>
      <c r="M10" s="111"/>
      <c r="N10" s="112"/>
      <c r="O10" s="112"/>
      <c r="P10" s="112"/>
      <c r="Q10" s="112"/>
      <c r="R10" s="113">
        <f t="shared" si="5"/>
        <v>0</v>
      </c>
      <c r="S10" s="113" t="str">
        <f t="shared" si="6"/>
        <v>$0</v>
      </c>
      <c r="T10" s="114"/>
    </row>
    <row r="11" ht="19.5" customHeight="1" outlineLevel="1">
      <c r="A11" s="99"/>
      <c r="B11" s="100"/>
      <c r="C11" s="58"/>
      <c r="D11" s="115"/>
      <c r="E11" s="109" t="s">
        <v>34</v>
      </c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3">
        <f t="shared" si="5"/>
        <v>0</v>
      </c>
      <c r="S11" s="113" t="str">
        <f t="shared" si="6"/>
        <v>$0</v>
      </c>
      <c r="T11" s="114"/>
    </row>
    <row r="12" ht="19.5" customHeight="1" outlineLevel="1">
      <c r="A12" s="99"/>
      <c r="B12" s="100"/>
      <c r="C12" s="58"/>
      <c r="D12" s="108"/>
      <c r="E12" s="109" t="s">
        <v>35</v>
      </c>
      <c r="F12" s="110"/>
      <c r="G12" s="110"/>
      <c r="H12" s="110"/>
      <c r="I12" s="110"/>
      <c r="J12" s="110"/>
      <c r="K12" s="110"/>
      <c r="L12" s="111"/>
      <c r="M12" s="111"/>
      <c r="N12" s="112"/>
      <c r="O12" s="112"/>
      <c r="P12" s="112"/>
      <c r="Q12" s="112"/>
      <c r="R12" s="113">
        <f t="shared" si="5"/>
        <v>0</v>
      </c>
      <c r="S12" s="113" t="str">
        <f t="shared" si="6"/>
        <v>$0</v>
      </c>
      <c r="T12" s="114"/>
    </row>
    <row r="13" ht="19.5" customHeight="1" outlineLevel="1">
      <c r="A13" s="99"/>
      <c r="B13" s="100"/>
      <c r="C13" s="58"/>
      <c r="D13" s="115"/>
      <c r="E13" s="109" t="s">
        <v>36</v>
      </c>
      <c r="F13" s="110"/>
      <c r="G13" s="110"/>
      <c r="H13" s="110"/>
      <c r="I13" s="110"/>
      <c r="J13" s="110"/>
      <c r="K13" s="110"/>
      <c r="L13" s="110"/>
      <c r="M13" s="110"/>
      <c r="N13" s="110"/>
      <c r="O13" s="110"/>
      <c r="P13" s="110"/>
      <c r="Q13" s="110"/>
      <c r="R13" s="113">
        <f t="shared" si="5"/>
        <v>0</v>
      </c>
      <c r="S13" s="113" t="str">
        <f t="shared" si="6"/>
        <v>$0</v>
      </c>
      <c r="T13" s="114"/>
    </row>
    <row r="14" ht="19.5" customHeight="1">
      <c r="A14" s="99"/>
      <c r="B14" s="100"/>
      <c r="C14" s="58"/>
      <c r="D14" s="128"/>
      <c r="E14" s="122"/>
      <c r="F14" s="118"/>
      <c r="G14" s="118"/>
      <c r="H14" s="118"/>
      <c r="I14" s="118"/>
      <c r="J14" s="118"/>
      <c r="K14" s="118"/>
      <c r="L14" s="129"/>
      <c r="M14" s="129"/>
      <c r="N14" s="130"/>
      <c r="O14" s="130"/>
      <c r="P14" s="130"/>
      <c r="Q14" s="130"/>
      <c r="R14" s="119"/>
      <c r="S14" s="119"/>
      <c r="T14" s="120"/>
    </row>
    <row r="15" ht="19.5" hidden="1" customHeight="1">
      <c r="A15" s="99"/>
      <c r="B15" s="100"/>
      <c r="C15" s="58"/>
      <c r="D15" s="121"/>
      <c r="E15" s="131"/>
      <c r="F15" s="118"/>
      <c r="G15" s="118"/>
      <c r="H15" s="118"/>
      <c r="I15" s="118"/>
      <c r="J15" s="118"/>
      <c r="K15" s="118"/>
      <c r="L15" s="118"/>
      <c r="M15" s="118"/>
      <c r="N15" s="118"/>
      <c r="O15" s="118"/>
      <c r="P15" s="118"/>
      <c r="Q15" s="118"/>
      <c r="R15" s="123"/>
      <c r="S15" s="123"/>
      <c r="T15" s="124"/>
    </row>
    <row r="16" ht="38.25" customHeight="1">
      <c r="A16" s="99"/>
      <c r="B16" s="100" t="s">
        <v>37</v>
      </c>
      <c r="C16" s="58"/>
      <c r="D16" s="125"/>
      <c r="E16" s="126" t="s">
        <v>14</v>
      </c>
      <c r="F16" s="82">
        <f t="shared" ref="F16:Q16" si="7">sum(F17:F25)</f>
        <v>0</v>
      </c>
      <c r="G16" s="82">
        <f t="shared" si="7"/>
        <v>0</v>
      </c>
      <c r="H16" s="82">
        <f t="shared" si="7"/>
        <v>0</v>
      </c>
      <c r="I16" s="82">
        <f t="shared" si="7"/>
        <v>0</v>
      </c>
      <c r="J16" s="82">
        <f t="shared" si="7"/>
        <v>0</v>
      </c>
      <c r="K16" s="82">
        <f t="shared" si="7"/>
        <v>0</v>
      </c>
      <c r="L16" s="82">
        <f t="shared" si="7"/>
        <v>0</v>
      </c>
      <c r="M16" s="82">
        <f t="shared" si="7"/>
        <v>0</v>
      </c>
      <c r="N16" s="82">
        <f t="shared" si="7"/>
        <v>0</v>
      </c>
      <c r="O16" s="82">
        <f t="shared" si="7"/>
        <v>0</v>
      </c>
      <c r="P16" s="82">
        <f t="shared" si="7"/>
        <v>0</v>
      </c>
      <c r="Q16" s="82">
        <f t="shared" si="7"/>
        <v>0</v>
      </c>
      <c r="R16" s="83">
        <f t="shared" ref="R16:R24" si="8">sum(F16:Q16)</f>
        <v>0</v>
      </c>
      <c r="S16" s="82">
        <f>iferror(average(F16:Q16),"")</f>
        <v>0</v>
      </c>
      <c r="T16" s="132"/>
    </row>
    <row r="17" ht="19.5" customHeight="1" outlineLevel="1">
      <c r="A17" s="99"/>
      <c r="B17" s="100"/>
      <c r="C17" s="58"/>
      <c r="D17" s="101"/>
      <c r="E17" s="102" t="s">
        <v>38</v>
      </c>
      <c r="F17" s="103"/>
      <c r="G17" s="103"/>
      <c r="H17" s="103"/>
      <c r="I17" s="103"/>
      <c r="J17" s="103"/>
      <c r="K17" s="103"/>
      <c r="L17" s="104"/>
      <c r="M17" s="104"/>
      <c r="N17" s="105"/>
      <c r="O17" s="105"/>
      <c r="P17" s="105"/>
      <c r="Q17" s="105"/>
      <c r="R17" s="106">
        <f t="shared" si="8"/>
        <v>0</v>
      </c>
      <c r="S17" s="106" t="str">
        <f t="shared" ref="S17:S24" si="9">iferror(average(F17:Q17), "$0")</f>
        <v>$0</v>
      </c>
      <c r="T17" s="107"/>
    </row>
    <row r="18" ht="19.5" customHeight="1" outlineLevel="1">
      <c r="A18" s="99"/>
      <c r="B18" s="100"/>
      <c r="C18" s="58"/>
      <c r="D18" s="108"/>
      <c r="E18" s="109" t="s">
        <v>39</v>
      </c>
      <c r="F18" s="110"/>
      <c r="G18" s="110"/>
      <c r="H18" s="110"/>
      <c r="I18" s="110"/>
      <c r="J18" s="110"/>
      <c r="K18" s="110"/>
      <c r="L18" s="111"/>
      <c r="M18" s="111"/>
      <c r="N18" s="112"/>
      <c r="O18" s="112"/>
      <c r="P18" s="112"/>
      <c r="Q18" s="112"/>
      <c r="R18" s="113">
        <f t="shared" si="8"/>
        <v>0</v>
      </c>
      <c r="S18" s="113" t="str">
        <f t="shared" si="9"/>
        <v>$0</v>
      </c>
      <c r="T18" s="114"/>
    </row>
    <row r="19" ht="19.5" customHeight="1" outlineLevel="1">
      <c r="A19" s="99"/>
      <c r="B19" s="100"/>
      <c r="C19" s="58"/>
      <c r="D19" s="108"/>
      <c r="E19" s="109" t="s">
        <v>40</v>
      </c>
      <c r="F19" s="110"/>
      <c r="G19" s="110"/>
      <c r="H19" s="110"/>
      <c r="I19" s="110"/>
      <c r="J19" s="110"/>
      <c r="K19" s="110"/>
      <c r="L19" s="111"/>
      <c r="M19" s="111"/>
      <c r="N19" s="112"/>
      <c r="O19" s="112"/>
      <c r="P19" s="112"/>
      <c r="Q19" s="112"/>
      <c r="R19" s="113">
        <f t="shared" si="8"/>
        <v>0</v>
      </c>
      <c r="S19" s="113" t="str">
        <f t="shared" si="9"/>
        <v>$0</v>
      </c>
      <c r="T19" s="114"/>
    </row>
    <row r="20" ht="19.5" customHeight="1" outlineLevel="1">
      <c r="A20" s="99"/>
      <c r="B20" s="100"/>
      <c r="C20" s="58"/>
      <c r="D20" s="108"/>
      <c r="E20" s="109" t="s">
        <v>41</v>
      </c>
      <c r="F20" s="110"/>
      <c r="G20" s="110"/>
      <c r="H20" s="110"/>
      <c r="I20" s="110"/>
      <c r="J20" s="110"/>
      <c r="K20" s="110"/>
      <c r="L20" s="111"/>
      <c r="M20" s="111"/>
      <c r="N20" s="112"/>
      <c r="O20" s="112"/>
      <c r="P20" s="112"/>
      <c r="Q20" s="112"/>
      <c r="R20" s="113">
        <f t="shared" si="8"/>
        <v>0</v>
      </c>
      <c r="S20" s="113" t="str">
        <f t="shared" si="9"/>
        <v>$0</v>
      </c>
      <c r="T20" s="114"/>
    </row>
    <row r="21" ht="19.5" customHeight="1" outlineLevel="1">
      <c r="A21" s="99"/>
      <c r="B21" s="100"/>
      <c r="C21" s="58"/>
      <c r="D21" s="108"/>
      <c r="E21" s="109" t="s">
        <v>42</v>
      </c>
      <c r="F21" s="110"/>
      <c r="G21" s="110"/>
      <c r="H21" s="110"/>
      <c r="I21" s="110"/>
      <c r="J21" s="110"/>
      <c r="K21" s="110"/>
      <c r="L21" s="111"/>
      <c r="M21" s="112"/>
      <c r="N21" s="112"/>
      <c r="O21" s="112"/>
      <c r="P21" s="112"/>
      <c r="Q21" s="112"/>
      <c r="R21" s="113">
        <f t="shared" si="8"/>
        <v>0</v>
      </c>
      <c r="S21" s="113" t="str">
        <f t="shared" si="9"/>
        <v>$0</v>
      </c>
      <c r="T21" s="114"/>
    </row>
    <row r="22" ht="19.5" customHeight="1" outlineLevel="1">
      <c r="A22" s="99"/>
      <c r="B22" s="100"/>
      <c r="C22" s="58"/>
      <c r="D22" s="108"/>
      <c r="E22" s="109" t="s">
        <v>43</v>
      </c>
      <c r="F22" s="110"/>
      <c r="G22" s="110"/>
      <c r="H22" s="110"/>
      <c r="I22" s="110"/>
      <c r="J22" s="110"/>
      <c r="K22" s="110"/>
      <c r="L22" s="111"/>
      <c r="M22" s="111"/>
      <c r="N22" s="112"/>
      <c r="O22" s="112"/>
      <c r="P22" s="112"/>
      <c r="Q22" s="112"/>
      <c r="R22" s="113">
        <f t="shared" si="8"/>
        <v>0</v>
      </c>
      <c r="S22" s="113" t="str">
        <f t="shared" si="9"/>
        <v>$0</v>
      </c>
      <c r="T22" s="114"/>
    </row>
    <row r="23" ht="19.5" customHeight="1" outlineLevel="1">
      <c r="A23" s="99"/>
      <c r="B23" s="100"/>
      <c r="C23" s="58"/>
      <c r="D23" s="108"/>
      <c r="E23" s="109" t="s">
        <v>44</v>
      </c>
      <c r="F23" s="110"/>
      <c r="G23" s="110"/>
      <c r="H23" s="110"/>
      <c r="I23" s="110"/>
      <c r="J23" s="110"/>
      <c r="K23" s="110"/>
      <c r="L23" s="111"/>
      <c r="M23" s="111"/>
      <c r="N23" s="112"/>
      <c r="O23" s="112"/>
      <c r="P23" s="112"/>
      <c r="Q23" s="112"/>
      <c r="R23" s="113">
        <f t="shared" si="8"/>
        <v>0</v>
      </c>
      <c r="S23" s="113" t="str">
        <f t="shared" si="9"/>
        <v>$0</v>
      </c>
      <c r="T23" s="114"/>
    </row>
    <row r="24" ht="19.5" customHeight="1" outlineLevel="1">
      <c r="A24" s="99"/>
      <c r="B24" s="100"/>
      <c r="C24" s="58"/>
      <c r="D24" s="108"/>
      <c r="E24" s="109" t="s">
        <v>45</v>
      </c>
      <c r="F24" s="110"/>
      <c r="G24" s="110"/>
      <c r="H24" s="110"/>
      <c r="I24" s="110"/>
      <c r="J24" s="110"/>
      <c r="K24" s="110"/>
      <c r="L24" s="111"/>
      <c r="M24" s="111"/>
      <c r="N24" s="112"/>
      <c r="O24" s="112"/>
      <c r="P24" s="112"/>
      <c r="Q24" s="112"/>
      <c r="R24" s="113">
        <f t="shared" si="8"/>
        <v>0</v>
      </c>
      <c r="S24" s="113" t="str">
        <f t="shared" si="9"/>
        <v>$0</v>
      </c>
      <c r="T24" s="114"/>
    </row>
    <row r="25" ht="19.5" customHeight="1">
      <c r="A25" s="99"/>
      <c r="B25" s="100"/>
      <c r="C25" s="58"/>
      <c r="D25" s="128"/>
      <c r="E25" s="131"/>
      <c r="F25" s="118"/>
      <c r="G25" s="118"/>
      <c r="H25" s="118"/>
      <c r="I25" s="118"/>
      <c r="J25" s="118"/>
      <c r="K25" s="118"/>
      <c r="L25" s="129"/>
      <c r="M25" s="129"/>
      <c r="N25" s="130"/>
      <c r="O25" s="130"/>
      <c r="P25" s="130"/>
      <c r="Q25" s="130"/>
      <c r="R25" s="119"/>
      <c r="S25" s="119"/>
      <c r="T25" s="120"/>
    </row>
    <row r="26" ht="19.5" hidden="1" customHeight="1">
      <c r="A26" s="99"/>
      <c r="B26" s="100"/>
      <c r="C26" s="58"/>
      <c r="D26" s="121"/>
      <c r="E26" s="133"/>
      <c r="F26" s="134"/>
      <c r="G26" s="134"/>
      <c r="H26" s="134"/>
      <c r="I26" s="134"/>
      <c r="J26" s="134"/>
      <c r="K26" s="134"/>
      <c r="L26" s="134"/>
      <c r="M26" s="134"/>
      <c r="N26" s="134"/>
      <c r="O26" s="134"/>
      <c r="P26" s="134"/>
      <c r="Q26" s="134"/>
      <c r="R26" s="135"/>
      <c r="S26" s="135"/>
      <c r="T26" s="124"/>
    </row>
    <row r="27" ht="38.25" customHeight="1">
      <c r="A27" s="99"/>
      <c r="B27" s="100" t="s">
        <v>46</v>
      </c>
      <c r="C27" s="58"/>
      <c r="D27" s="80"/>
      <c r="E27" s="126" t="s">
        <v>14</v>
      </c>
      <c r="F27" s="82">
        <f t="shared" ref="F27:Q27" si="10">sum(F28:F34)</f>
        <v>0</v>
      </c>
      <c r="G27" s="82">
        <f t="shared" si="10"/>
        <v>0</v>
      </c>
      <c r="H27" s="82">
        <f t="shared" si="10"/>
        <v>0</v>
      </c>
      <c r="I27" s="82">
        <f t="shared" si="10"/>
        <v>0</v>
      </c>
      <c r="J27" s="82">
        <f t="shared" si="10"/>
        <v>0</v>
      </c>
      <c r="K27" s="82">
        <f t="shared" si="10"/>
        <v>0</v>
      </c>
      <c r="L27" s="82">
        <f t="shared" si="10"/>
        <v>0</v>
      </c>
      <c r="M27" s="82">
        <f t="shared" si="10"/>
        <v>0</v>
      </c>
      <c r="N27" s="82">
        <f t="shared" si="10"/>
        <v>0</v>
      </c>
      <c r="O27" s="82">
        <f t="shared" si="10"/>
        <v>0</v>
      </c>
      <c r="P27" s="82">
        <f t="shared" si="10"/>
        <v>0</v>
      </c>
      <c r="Q27" s="82">
        <f t="shared" si="10"/>
        <v>0</v>
      </c>
      <c r="R27" s="83">
        <f>sum(R28:R33)</f>
        <v>0</v>
      </c>
      <c r="S27" s="82">
        <f>iferror(average(F27:Q27),"")</f>
        <v>0</v>
      </c>
      <c r="T27" s="136"/>
    </row>
    <row r="28" ht="19.5" customHeight="1" outlineLevel="1">
      <c r="A28" s="99"/>
      <c r="B28" s="100"/>
      <c r="C28" s="58"/>
      <c r="D28" s="101"/>
      <c r="E28" s="102" t="s">
        <v>47</v>
      </c>
      <c r="F28" s="103"/>
      <c r="G28" s="103"/>
      <c r="H28" s="103"/>
      <c r="I28" s="103"/>
      <c r="J28" s="103"/>
      <c r="K28" s="103"/>
      <c r="L28" s="104"/>
      <c r="M28" s="104"/>
      <c r="N28" s="105"/>
      <c r="O28" s="105"/>
      <c r="P28" s="105"/>
      <c r="Q28" s="105"/>
      <c r="R28" s="106">
        <f t="shared" ref="R28:R33" si="11">sum(F28:Q28)</f>
        <v>0</v>
      </c>
      <c r="S28" s="106" t="str">
        <f t="shared" ref="S28:S33" si="12">iferror(average(F28:Q28), "$0")</f>
        <v>$0</v>
      </c>
      <c r="T28" s="107"/>
    </row>
    <row r="29" ht="19.5" customHeight="1" outlineLevel="1">
      <c r="A29" s="99"/>
      <c r="B29" s="100"/>
      <c r="C29" s="58"/>
      <c r="D29" s="108"/>
      <c r="E29" s="109" t="s">
        <v>48</v>
      </c>
      <c r="F29" s="110"/>
      <c r="G29" s="110"/>
      <c r="H29" s="110"/>
      <c r="I29" s="110"/>
      <c r="J29" s="110"/>
      <c r="K29" s="110"/>
      <c r="L29" s="111"/>
      <c r="M29" s="111"/>
      <c r="N29" s="112"/>
      <c r="O29" s="112"/>
      <c r="P29" s="112"/>
      <c r="Q29" s="112"/>
      <c r="R29" s="113">
        <f t="shared" si="11"/>
        <v>0</v>
      </c>
      <c r="S29" s="113" t="str">
        <f t="shared" si="12"/>
        <v>$0</v>
      </c>
      <c r="T29" s="114"/>
    </row>
    <row r="30" ht="19.5" customHeight="1" outlineLevel="1">
      <c r="A30" s="99"/>
      <c r="B30" s="100"/>
      <c r="C30" s="58"/>
      <c r="D30" s="108"/>
      <c r="E30" s="109" t="s">
        <v>49</v>
      </c>
      <c r="F30" s="110"/>
      <c r="G30" s="110"/>
      <c r="H30" s="110"/>
      <c r="I30" s="110"/>
      <c r="J30" s="110"/>
      <c r="K30" s="110"/>
      <c r="L30" s="111"/>
      <c r="M30" s="111"/>
      <c r="N30" s="112"/>
      <c r="O30" s="112"/>
      <c r="P30" s="112"/>
      <c r="Q30" s="112"/>
      <c r="R30" s="113">
        <f t="shared" si="11"/>
        <v>0</v>
      </c>
      <c r="S30" s="113" t="str">
        <f t="shared" si="12"/>
        <v>$0</v>
      </c>
      <c r="T30" s="114"/>
    </row>
    <row r="31" ht="19.5" customHeight="1" outlineLevel="1">
      <c r="A31" s="99"/>
      <c r="B31" s="100"/>
      <c r="C31" s="58"/>
      <c r="D31" s="108"/>
      <c r="E31" s="109" t="s">
        <v>50</v>
      </c>
      <c r="F31" s="110"/>
      <c r="G31" s="110"/>
      <c r="H31" s="110"/>
      <c r="I31" s="110"/>
      <c r="J31" s="110"/>
      <c r="K31" s="110"/>
      <c r="L31" s="111"/>
      <c r="M31" s="111"/>
      <c r="N31" s="112"/>
      <c r="O31" s="112"/>
      <c r="P31" s="112"/>
      <c r="Q31" s="112"/>
      <c r="R31" s="113">
        <f t="shared" si="11"/>
        <v>0</v>
      </c>
      <c r="S31" s="113" t="str">
        <f t="shared" si="12"/>
        <v>$0</v>
      </c>
      <c r="T31" s="114"/>
    </row>
    <row r="32" ht="19.5" customHeight="1" outlineLevel="1">
      <c r="A32" s="99"/>
      <c r="B32" s="100"/>
      <c r="C32" s="58"/>
      <c r="D32" s="108"/>
      <c r="E32" s="109" t="s">
        <v>51</v>
      </c>
      <c r="F32" s="110"/>
      <c r="G32" s="110"/>
      <c r="H32" s="110"/>
      <c r="I32" s="110"/>
      <c r="J32" s="110"/>
      <c r="K32" s="110"/>
      <c r="L32" s="111"/>
      <c r="M32" s="111"/>
      <c r="N32" s="112"/>
      <c r="O32" s="112"/>
      <c r="P32" s="112"/>
      <c r="Q32" s="112"/>
      <c r="R32" s="113">
        <f t="shared" si="11"/>
        <v>0</v>
      </c>
      <c r="S32" s="113" t="str">
        <f t="shared" si="12"/>
        <v>$0</v>
      </c>
      <c r="T32" s="114"/>
    </row>
    <row r="33" ht="19.5" customHeight="1" outlineLevel="1">
      <c r="A33" s="99"/>
      <c r="B33" s="100"/>
      <c r="C33" s="58"/>
      <c r="D33" s="108"/>
      <c r="E33" s="109" t="s">
        <v>52</v>
      </c>
      <c r="F33" s="110"/>
      <c r="G33" s="110"/>
      <c r="H33" s="110"/>
      <c r="I33" s="110"/>
      <c r="J33" s="110"/>
      <c r="K33" s="110"/>
      <c r="L33" s="111"/>
      <c r="M33" s="111"/>
      <c r="N33" s="112"/>
      <c r="O33" s="112"/>
      <c r="P33" s="112"/>
      <c r="Q33" s="112"/>
      <c r="R33" s="113">
        <f t="shared" si="11"/>
        <v>0</v>
      </c>
      <c r="S33" s="113" t="str">
        <f t="shared" si="12"/>
        <v>$0</v>
      </c>
      <c r="T33" s="114"/>
    </row>
    <row r="34" ht="19.5" customHeight="1">
      <c r="A34" s="99"/>
      <c r="B34" s="100"/>
      <c r="C34" s="58"/>
      <c r="D34" s="108"/>
      <c r="E34" s="122"/>
      <c r="F34" s="118"/>
      <c r="G34" s="118"/>
      <c r="H34" s="118"/>
      <c r="I34" s="118"/>
      <c r="J34" s="118"/>
      <c r="K34" s="118"/>
      <c r="L34" s="129"/>
      <c r="M34" s="129"/>
      <c r="N34" s="130"/>
      <c r="O34" s="130"/>
      <c r="P34" s="130"/>
      <c r="Q34" s="130"/>
      <c r="R34" s="119"/>
      <c r="S34" s="119"/>
      <c r="T34" s="137"/>
    </row>
    <row r="35" ht="19.5" hidden="1" customHeight="1">
      <c r="A35" s="99"/>
      <c r="B35" s="100"/>
      <c r="C35" s="58"/>
      <c r="D35" s="138"/>
      <c r="E35" s="139"/>
      <c r="F35" s="140"/>
      <c r="G35" s="140"/>
      <c r="H35" s="140"/>
      <c r="I35" s="140"/>
      <c r="J35" s="140"/>
      <c r="K35" s="140"/>
      <c r="L35" s="141"/>
      <c r="M35" s="141"/>
      <c r="N35" s="142"/>
      <c r="O35" s="142"/>
      <c r="P35" s="142"/>
      <c r="Q35" s="142"/>
      <c r="R35" s="143"/>
      <c r="S35" s="143"/>
      <c r="T35" s="144"/>
    </row>
    <row r="36" ht="38.25" customHeight="1">
      <c r="A36" s="99"/>
      <c r="B36" s="100" t="s">
        <v>53</v>
      </c>
      <c r="C36" s="58"/>
      <c r="D36" s="145"/>
      <c r="E36" s="146" t="s">
        <v>14</v>
      </c>
      <c r="F36" s="147">
        <f t="shared" ref="F36:Q36" si="13">sum(F37:F43)</f>
        <v>0</v>
      </c>
      <c r="G36" s="147">
        <f t="shared" si="13"/>
        <v>0</v>
      </c>
      <c r="H36" s="147">
        <f t="shared" si="13"/>
        <v>0</v>
      </c>
      <c r="I36" s="147">
        <f t="shared" si="13"/>
        <v>0</v>
      </c>
      <c r="J36" s="147">
        <f t="shared" si="13"/>
        <v>0</v>
      </c>
      <c r="K36" s="147">
        <f t="shared" si="13"/>
        <v>0</v>
      </c>
      <c r="L36" s="147">
        <f t="shared" si="13"/>
        <v>0</v>
      </c>
      <c r="M36" s="147">
        <f t="shared" si="13"/>
        <v>0</v>
      </c>
      <c r="N36" s="147">
        <f t="shared" si="13"/>
        <v>0</v>
      </c>
      <c r="O36" s="147">
        <f t="shared" si="13"/>
        <v>0</v>
      </c>
      <c r="P36" s="147">
        <f t="shared" si="13"/>
        <v>0</v>
      </c>
      <c r="Q36" s="147">
        <f t="shared" si="13"/>
        <v>0</v>
      </c>
      <c r="R36" s="148">
        <f t="shared" ref="R36:R42" si="14">sum(F36:Q36)</f>
        <v>0</v>
      </c>
      <c r="S36" s="149">
        <f>iferror(average(F36:Q36),"")</f>
        <v>0</v>
      </c>
      <c r="T36" s="150"/>
    </row>
    <row r="37" ht="19.5" customHeight="1" outlineLevel="1">
      <c r="A37" s="99"/>
      <c r="B37" s="100"/>
      <c r="C37" s="58"/>
      <c r="D37" s="101"/>
      <c r="E37" s="151" t="s">
        <v>54</v>
      </c>
      <c r="F37" s="103"/>
      <c r="G37" s="103"/>
      <c r="H37" s="103"/>
      <c r="I37" s="103"/>
      <c r="J37" s="103"/>
      <c r="K37" s="103"/>
      <c r="L37" s="104"/>
      <c r="M37" s="104"/>
      <c r="N37" s="105"/>
      <c r="O37" s="105"/>
      <c r="P37" s="105"/>
      <c r="Q37" s="105"/>
      <c r="R37" s="106">
        <f t="shared" si="14"/>
        <v>0</v>
      </c>
      <c r="S37" s="106" t="str">
        <f t="shared" ref="S37:S42" si="15">iferror(average(F37:Q37), "$0")</f>
        <v>$0</v>
      </c>
      <c r="T37" s="107"/>
    </row>
    <row r="38" ht="19.5" customHeight="1" outlineLevel="1">
      <c r="A38" s="99"/>
      <c r="B38" s="100"/>
      <c r="C38" s="58"/>
      <c r="D38" s="108"/>
      <c r="E38" s="152" t="s">
        <v>55</v>
      </c>
      <c r="F38" s="110"/>
      <c r="G38" s="110"/>
      <c r="H38" s="110"/>
      <c r="I38" s="110"/>
      <c r="J38" s="110"/>
      <c r="K38" s="110"/>
      <c r="L38" s="111"/>
      <c r="M38" s="111"/>
      <c r="N38" s="112"/>
      <c r="O38" s="112"/>
      <c r="P38" s="112"/>
      <c r="Q38" s="112"/>
      <c r="R38" s="113">
        <f t="shared" si="14"/>
        <v>0</v>
      </c>
      <c r="S38" s="113" t="str">
        <f t="shared" si="15"/>
        <v>$0</v>
      </c>
      <c r="T38" s="114"/>
    </row>
    <row r="39" ht="19.5" customHeight="1" outlineLevel="1">
      <c r="A39" s="99"/>
      <c r="B39" s="100"/>
      <c r="C39" s="58"/>
      <c r="D39" s="108"/>
      <c r="E39" s="109" t="s">
        <v>56</v>
      </c>
      <c r="F39" s="110"/>
      <c r="G39" s="110"/>
      <c r="H39" s="110"/>
      <c r="I39" s="110"/>
      <c r="J39" s="110"/>
      <c r="K39" s="110"/>
      <c r="L39" s="111"/>
      <c r="M39" s="111"/>
      <c r="N39" s="112"/>
      <c r="O39" s="112"/>
      <c r="P39" s="112"/>
      <c r="Q39" s="112"/>
      <c r="R39" s="113">
        <f t="shared" si="14"/>
        <v>0</v>
      </c>
      <c r="S39" s="113" t="str">
        <f t="shared" si="15"/>
        <v>$0</v>
      </c>
      <c r="T39" s="114"/>
    </row>
    <row r="40" ht="19.5" customHeight="1" outlineLevel="1">
      <c r="A40" s="99"/>
      <c r="B40" s="100"/>
      <c r="C40" s="58"/>
      <c r="D40" s="108"/>
      <c r="E40" s="152" t="s">
        <v>57</v>
      </c>
      <c r="F40" s="110"/>
      <c r="G40" s="110"/>
      <c r="H40" s="110"/>
      <c r="I40" s="110"/>
      <c r="J40" s="110"/>
      <c r="K40" s="110"/>
      <c r="L40" s="111"/>
      <c r="M40" s="111"/>
      <c r="N40" s="112"/>
      <c r="O40" s="112"/>
      <c r="P40" s="112"/>
      <c r="Q40" s="112"/>
      <c r="R40" s="113">
        <f t="shared" si="14"/>
        <v>0</v>
      </c>
      <c r="S40" s="113" t="str">
        <f t="shared" si="15"/>
        <v>$0</v>
      </c>
      <c r="T40" s="114"/>
    </row>
    <row r="41" ht="19.5" customHeight="1" outlineLevel="1">
      <c r="A41" s="99"/>
      <c r="B41" s="100"/>
      <c r="C41" s="58"/>
      <c r="D41" s="108"/>
      <c r="E41" s="152" t="s">
        <v>58</v>
      </c>
      <c r="F41" s="110"/>
      <c r="G41" s="110"/>
      <c r="H41" s="110"/>
      <c r="I41" s="110"/>
      <c r="J41" s="110"/>
      <c r="K41" s="110"/>
      <c r="L41" s="111"/>
      <c r="M41" s="111"/>
      <c r="N41" s="112"/>
      <c r="O41" s="112"/>
      <c r="P41" s="112"/>
      <c r="Q41" s="112"/>
      <c r="R41" s="113">
        <f t="shared" si="14"/>
        <v>0</v>
      </c>
      <c r="S41" s="113" t="str">
        <f t="shared" si="15"/>
        <v>$0</v>
      </c>
      <c r="T41" s="114"/>
    </row>
    <row r="42" ht="19.5" customHeight="1" outlineLevel="1">
      <c r="A42" s="99"/>
      <c r="B42" s="100"/>
      <c r="C42" s="58"/>
      <c r="D42" s="108"/>
      <c r="E42" s="152" t="s">
        <v>20</v>
      </c>
      <c r="F42" s="110"/>
      <c r="G42" s="110"/>
      <c r="H42" s="110"/>
      <c r="I42" s="110"/>
      <c r="J42" s="110"/>
      <c r="K42" s="110"/>
      <c r="L42" s="111"/>
      <c r="M42" s="111"/>
      <c r="N42" s="112"/>
      <c r="O42" s="112"/>
      <c r="P42" s="112"/>
      <c r="Q42" s="112"/>
      <c r="R42" s="113">
        <f t="shared" si="14"/>
        <v>0</v>
      </c>
      <c r="S42" s="113" t="str">
        <f t="shared" si="15"/>
        <v>$0</v>
      </c>
      <c r="T42" s="114"/>
    </row>
    <row r="43" ht="19.5" customHeight="1">
      <c r="A43" s="99"/>
      <c r="B43" s="100"/>
      <c r="C43" s="58"/>
      <c r="D43" s="108"/>
      <c r="E43" s="131"/>
      <c r="F43" s="118"/>
      <c r="G43" s="118"/>
      <c r="H43" s="118"/>
      <c r="I43" s="118"/>
      <c r="J43" s="118"/>
      <c r="K43" s="118"/>
      <c r="L43" s="129"/>
      <c r="M43" s="129"/>
      <c r="N43" s="130"/>
      <c r="O43" s="130"/>
      <c r="P43" s="130"/>
      <c r="Q43" s="130"/>
      <c r="R43" s="119"/>
      <c r="S43" s="119"/>
      <c r="T43" s="137"/>
    </row>
    <row r="44" ht="19.5" hidden="1" customHeight="1">
      <c r="A44" s="99"/>
      <c r="B44" s="100"/>
      <c r="C44" s="58"/>
      <c r="D44" s="138"/>
      <c r="E44" s="139"/>
      <c r="F44" s="140"/>
      <c r="G44" s="140"/>
      <c r="H44" s="140"/>
      <c r="I44" s="140"/>
      <c r="J44" s="140"/>
      <c r="K44" s="140"/>
      <c r="L44" s="141"/>
      <c r="M44" s="141"/>
      <c r="N44" s="142"/>
      <c r="O44" s="142"/>
      <c r="P44" s="142"/>
      <c r="Q44" s="142"/>
      <c r="R44" s="143"/>
      <c r="S44" s="143"/>
      <c r="T44" s="144"/>
    </row>
    <row r="45" ht="38.25" customHeight="1">
      <c r="A45" s="99"/>
      <c r="B45" s="100" t="s">
        <v>59</v>
      </c>
      <c r="C45" s="58"/>
      <c r="D45" s="145"/>
      <c r="E45" s="146" t="s">
        <v>14</v>
      </c>
      <c r="F45" s="147">
        <f t="shared" ref="F45:Q45" si="16">sum(F46:F47)</f>
        <v>0</v>
      </c>
      <c r="G45" s="147">
        <f t="shared" si="16"/>
        <v>0</v>
      </c>
      <c r="H45" s="147">
        <f t="shared" si="16"/>
        <v>0</v>
      </c>
      <c r="I45" s="147">
        <f t="shared" si="16"/>
        <v>0</v>
      </c>
      <c r="J45" s="147">
        <f t="shared" si="16"/>
        <v>0</v>
      </c>
      <c r="K45" s="147">
        <f t="shared" si="16"/>
        <v>0</v>
      </c>
      <c r="L45" s="147">
        <f t="shared" si="16"/>
        <v>0</v>
      </c>
      <c r="M45" s="147">
        <f t="shared" si="16"/>
        <v>0</v>
      </c>
      <c r="N45" s="147">
        <f t="shared" si="16"/>
        <v>0</v>
      </c>
      <c r="O45" s="147">
        <f t="shared" si="16"/>
        <v>0</v>
      </c>
      <c r="P45" s="147">
        <f t="shared" si="16"/>
        <v>0</v>
      </c>
      <c r="Q45" s="147">
        <f t="shared" si="16"/>
        <v>0</v>
      </c>
      <c r="R45" s="148">
        <f>sum(R46)</f>
        <v>0</v>
      </c>
      <c r="S45" s="149">
        <f>iferror(average(F45:Q45),"")</f>
        <v>0</v>
      </c>
      <c r="T45" s="150"/>
    </row>
    <row r="46" ht="19.5" customHeight="1" outlineLevel="1">
      <c r="A46" s="99"/>
      <c r="B46" s="100"/>
      <c r="C46" s="58"/>
      <c r="D46" s="153"/>
      <c r="E46" s="102" t="s">
        <v>60</v>
      </c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6">
        <f>sum(F46:Q46)</f>
        <v>0</v>
      </c>
      <c r="S46" s="106" t="str">
        <f>iferror(average(F46:Q46), "$0")</f>
        <v>$0</v>
      </c>
      <c r="T46" s="107"/>
    </row>
    <row r="47" ht="19.5" customHeight="1">
      <c r="A47" s="99"/>
      <c r="B47" s="100"/>
      <c r="C47" s="58"/>
      <c r="D47" s="108"/>
      <c r="E47" s="154"/>
      <c r="F47" s="134"/>
      <c r="G47" s="134"/>
      <c r="H47" s="134"/>
      <c r="I47" s="134"/>
      <c r="J47" s="134"/>
      <c r="K47" s="134"/>
      <c r="L47" s="134"/>
      <c r="M47" s="134"/>
      <c r="N47" s="134"/>
      <c r="O47" s="134"/>
      <c r="P47" s="134"/>
      <c r="Q47" s="134"/>
      <c r="R47" s="155"/>
      <c r="S47" s="155"/>
      <c r="T47" s="156"/>
    </row>
    <row r="48" ht="19.5" hidden="1" customHeight="1">
      <c r="A48" s="99"/>
      <c r="B48" s="100"/>
      <c r="C48" s="58"/>
      <c r="D48" s="138"/>
      <c r="E48" s="139"/>
      <c r="F48" s="140"/>
      <c r="G48" s="140"/>
      <c r="H48" s="140"/>
      <c r="I48" s="140"/>
      <c r="J48" s="140"/>
      <c r="K48" s="140"/>
      <c r="L48" s="141"/>
      <c r="M48" s="141"/>
      <c r="N48" s="142"/>
      <c r="O48" s="142"/>
      <c r="P48" s="142"/>
      <c r="Q48" s="142"/>
      <c r="R48" s="143"/>
      <c r="S48" s="143"/>
      <c r="T48" s="144"/>
    </row>
    <row r="49" ht="38.25" customHeight="1">
      <c r="A49" s="99"/>
      <c r="B49" s="100" t="s">
        <v>61</v>
      </c>
      <c r="C49" s="58"/>
      <c r="D49" s="145"/>
      <c r="E49" s="146" t="s">
        <v>14</v>
      </c>
      <c r="F49" s="147">
        <f t="shared" ref="F49:Q49" si="17">sum(F50:F54)</f>
        <v>0</v>
      </c>
      <c r="G49" s="147">
        <f t="shared" si="17"/>
        <v>0</v>
      </c>
      <c r="H49" s="147">
        <f t="shared" si="17"/>
        <v>0</v>
      </c>
      <c r="I49" s="147">
        <f t="shared" si="17"/>
        <v>0</v>
      </c>
      <c r="J49" s="147">
        <f t="shared" si="17"/>
        <v>0</v>
      </c>
      <c r="K49" s="147">
        <f t="shared" si="17"/>
        <v>0</v>
      </c>
      <c r="L49" s="147">
        <f t="shared" si="17"/>
        <v>0</v>
      </c>
      <c r="M49" s="147">
        <f t="shared" si="17"/>
        <v>0</v>
      </c>
      <c r="N49" s="147">
        <f t="shared" si="17"/>
        <v>0</v>
      </c>
      <c r="O49" s="147">
        <f t="shared" si="17"/>
        <v>0</v>
      </c>
      <c r="P49" s="147">
        <f t="shared" si="17"/>
        <v>0</v>
      </c>
      <c r="Q49" s="147">
        <f t="shared" si="17"/>
        <v>0</v>
      </c>
      <c r="R49" s="148">
        <f t="shared" ref="R49:R53" si="18">sum(F49:Q49)</f>
        <v>0</v>
      </c>
      <c r="S49" s="149">
        <f>iferror(average(F49:Q49),"")</f>
        <v>0</v>
      </c>
      <c r="T49" s="150"/>
    </row>
    <row r="50" ht="19.5" customHeight="1" outlineLevel="1">
      <c r="A50" s="99"/>
      <c r="B50" s="100"/>
      <c r="C50" s="58"/>
      <c r="D50" s="101"/>
      <c r="E50" s="102" t="s">
        <v>62</v>
      </c>
      <c r="F50" s="103"/>
      <c r="G50" s="103"/>
      <c r="H50" s="103"/>
      <c r="I50" s="103"/>
      <c r="J50" s="103"/>
      <c r="K50" s="103"/>
      <c r="L50" s="104"/>
      <c r="M50" s="104"/>
      <c r="N50" s="105"/>
      <c r="O50" s="105"/>
      <c r="P50" s="105"/>
      <c r="Q50" s="105"/>
      <c r="R50" s="106">
        <f t="shared" si="18"/>
        <v>0</v>
      </c>
      <c r="S50" s="106" t="str">
        <f t="shared" ref="S50:S53" si="19">iferror(average(F50:Q50), "$0")</f>
        <v>$0</v>
      </c>
      <c r="T50" s="107"/>
    </row>
    <row r="51" ht="19.5" customHeight="1" outlineLevel="1">
      <c r="A51" s="99"/>
      <c r="B51" s="100"/>
      <c r="C51" s="58"/>
      <c r="D51" s="108"/>
      <c r="E51" s="109" t="s">
        <v>63</v>
      </c>
      <c r="F51" s="110"/>
      <c r="G51" s="110"/>
      <c r="H51" s="110"/>
      <c r="I51" s="110"/>
      <c r="J51" s="110"/>
      <c r="K51" s="110"/>
      <c r="L51" s="111"/>
      <c r="M51" s="111"/>
      <c r="N51" s="112"/>
      <c r="O51" s="112"/>
      <c r="P51" s="112"/>
      <c r="Q51" s="112"/>
      <c r="R51" s="113">
        <f t="shared" si="18"/>
        <v>0</v>
      </c>
      <c r="S51" s="113" t="str">
        <f t="shared" si="19"/>
        <v>$0</v>
      </c>
      <c r="T51" s="114"/>
    </row>
    <row r="52" ht="19.5" customHeight="1" outlineLevel="1">
      <c r="A52" s="99"/>
      <c r="B52" s="100"/>
      <c r="C52" s="58"/>
      <c r="D52" s="108"/>
      <c r="E52" s="109" t="s">
        <v>64</v>
      </c>
      <c r="F52" s="110"/>
      <c r="G52" s="110"/>
      <c r="H52" s="110"/>
      <c r="I52" s="110"/>
      <c r="J52" s="110"/>
      <c r="K52" s="110"/>
      <c r="L52" s="111"/>
      <c r="M52" s="111"/>
      <c r="N52" s="112"/>
      <c r="O52" s="112"/>
      <c r="P52" s="112"/>
      <c r="Q52" s="112"/>
      <c r="R52" s="113">
        <f t="shared" si="18"/>
        <v>0</v>
      </c>
      <c r="S52" s="113" t="str">
        <f t="shared" si="19"/>
        <v>$0</v>
      </c>
      <c r="T52" s="114"/>
    </row>
    <row r="53" ht="19.5" customHeight="1" outlineLevel="1">
      <c r="A53" s="99"/>
      <c r="B53" s="100"/>
      <c r="C53" s="58"/>
      <c r="D53" s="115"/>
      <c r="E53" s="109" t="s">
        <v>61</v>
      </c>
      <c r="F53" s="110"/>
      <c r="G53" s="110"/>
      <c r="H53" s="110"/>
      <c r="I53" s="110"/>
      <c r="J53" s="110"/>
      <c r="K53" s="110"/>
      <c r="L53" s="110"/>
      <c r="M53" s="110"/>
      <c r="N53" s="110"/>
      <c r="O53" s="110"/>
      <c r="P53" s="110"/>
      <c r="Q53" s="110"/>
      <c r="R53" s="113">
        <f t="shared" si="18"/>
        <v>0</v>
      </c>
      <c r="S53" s="113" t="str">
        <f t="shared" si="19"/>
        <v>$0</v>
      </c>
      <c r="T53" s="114"/>
    </row>
    <row r="54" ht="19.5" customHeight="1">
      <c r="A54" s="99"/>
      <c r="B54" s="100"/>
      <c r="C54" s="58"/>
      <c r="D54" s="157"/>
      <c r="E54" s="122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9"/>
      <c r="S54" s="119"/>
      <c r="T54" s="137"/>
    </row>
    <row r="55" ht="19.5" hidden="1" customHeight="1">
      <c r="A55" s="99"/>
      <c r="B55" s="100"/>
      <c r="C55" s="58"/>
      <c r="D55" s="158"/>
      <c r="E55" s="159"/>
      <c r="F55" s="140"/>
      <c r="G55" s="140"/>
      <c r="H55" s="140"/>
      <c r="I55" s="140"/>
      <c r="J55" s="140"/>
      <c r="K55" s="140"/>
      <c r="L55" s="140"/>
      <c r="M55" s="140"/>
      <c r="N55" s="140"/>
      <c r="O55" s="140"/>
      <c r="P55" s="140"/>
      <c r="Q55" s="140"/>
      <c r="R55" s="143"/>
      <c r="S55" s="143"/>
      <c r="T55" s="144"/>
    </row>
    <row r="56" ht="38.25" customHeight="1">
      <c r="A56" s="99"/>
      <c r="B56" s="100" t="s">
        <v>65</v>
      </c>
      <c r="C56" s="58"/>
      <c r="D56" s="145"/>
      <c r="E56" s="146" t="s">
        <v>14</v>
      </c>
      <c r="F56" s="147">
        <f t="shared" ref="F56:Q56" si="20">sum(F57:F61)</f>
        <v>0</v>
      </c>
      <c r="G56" s="147">
        <f t="shared" si="20"/>
        <v>0</v>
      </c>
      <c r="H56" s="147">
        <f t="shared" si="20"/>
        <v>0</v>
      </c>
      <c r="I56" s="147">
        <f t="shared" si="20"/>
        <v>0</v>
      </c>
      <c r="J56" s="147">
        <f t="shared" si="20"/>
        <v>0</v>
      </c>
      <c r="K56" s="147">
        <f t="shared" si="20"/>
        <v>0</v>
      </c>
      <c r="L56" s="147">
        <f t="shared" si="20"/>
        <v>0</v>
      </c>
      <c r="M56" s="147">
        <f t="shared" si="20"/>
        <v>0</v>
      </c>
      <c r="N56" s="147">
        <f t="shared" si="20"/>
        <v>0</v>
      </c>
      <c r="O56" s="147">
        <f t="shared" si="20"/>
        <v>0</v>
      </c>
      <c r="P56" s="147">
        <f t="shared" si="20"/>
        <v>0</v>
      </c>
      <c r="Q56" s="147">
        <f t="shared" si="20"/>
        <v>0</v>
      </c>
      <c r="R56" s="148">
        <f t="shared" ref="R56:R60" si="21">sum(F56:Q56)</f>
        <v>0</v>
      </c>
      <c r="S56" s="149">
        <f>iferror(average(F56:Q56),"")</f>
        <v>0</v>
      </c>
      <c r="T56" s="150"/>
    </row>
    <row r="57" ht="19.5" customHeight="1" outlineLevel="1">
      <c r="A57" s="99"/>
      <c r="B57" s="100"/>
      <c r="C57" s="58"/>
      <c r="D57" s="101"/>
      <c r="E57" s="102" t="s">
        <v>66</v>
      </c>
      <c r="F57" s="103"/>
      <c r="G57" s="103"/>
      <c r="H57" s="103"/>
      <c r="I57" s="103"/>
      <c r="J57" s="103"/>
      <c r="K57" s="103"/>
      <c r="L57" s="104"/>
      <c r="M57" s="104"/>
      <c r="N57" s="105"/>
      <c r="O57" s="105"/>
      <c r="P57" s="105"/>
      <c r="Q57" s="105"/>
      <c r="R57" s="106">
        <f t="shared" si="21"/>
        <v>0</v>
      </c>
      <c r="S57" s="106" t="str">
        <f t="shared" ref="S57:S60" si="22">iferror(average(F57:Q57), "$0")</f>
        <v>$0</v>
      </c>
      <c r="T57" s="107"/>
    </row>
    <row r="58" ht="19.5" customHeight="1" outlineLevel="1">
      <c r="A58" s="99"/>
      <c r="B58" s="100"/>
      <c r="C58" s="58"/>
      <c r="D58" s="108"/>
      <c r="E58" s="109" t="s">
        <v>67</v>
      </c>
      <c r="F58" s="110"/>
      <c r="G58" s="110"/>
      <c r="H58" s="110"/>
      <c r="I58" s="110"/>
      <c r="J58" s="110"/>
      <c r="K58" s="110"/>
      <c r="L58" s="111"/>
      <c r="M58" s="111"/>
      <c r="N58" s="112"/>
      <c r="O58" s="112"/>
      <c r="P58" s="112"/>
      <c r="Q58" s="112"/>
      <c r="R58" s="113">
        <f t="shared" si="21"/>
        <v>0</v>
      </c>
      <c r="S58" s="113" t="str">
        <f t="shared" si="22"/>
        <v>$0</v>
      </c>
      <c r="T58" s="114"/>
    </row>
    <row r="59" ht="19.5" customHeight="1" outlineLevel="1">
      <c r="A59" s="99"/>
      <c r="B59" s="100"/>
      <c r="C59" s="58"/>
      <c r="D59" s="108"/>
      <c r="E59" s="109" t="s">
        <v>68</v>
      </c>
      <c r="F59" s="110"/>
      <c r="G59" s="110"/>
      <c r="H59" s="110"/>
      <c r="I59" s="110"/>
      <c r="J59" s="110"/>
      <c r="K59" s="110"/>
      <c r="L59" s="111"/>
      <c r="M59" s="111"/>
      <c r="N59" s="112"/>
      <c r="O59" s="112"/>
      <c r="P59" s="112"/>
      <c r="Q59" s="112"/>
      <c r="R59" s="113">
        <f t="shared" si="21"/>
        <v>0</v>
      </c>
      <c r="S59" s="113" t="str">
        <f t="shared" si="22"/>
        <v>$0</v>
      </c>
      <c r="T59" s="114"/>
    </row>
    <row r="60" ht="19.5" customHeight="1" outlineLevel="1">
      <c r="A60" s="99"/>
      <c r="B60" s="100"/>
      <c r="C60" s="58"/>
      <c r="D60" s="108"/>
      <c r="E60" s="152" t="s">
        <v>20</v>
      </c>
      <c r="F60" s="110"/>
      <c r="G60" s="110"/>
      <c r="H60" s="110"/>
      <c r="I60" s="110"/>
      <c r="J60" s="110"/>
      <c r="K60" s="110"/>
      <c r="L60" s="111"/>
      <c r="M60" s="111"/>
      <c r="N60" s="112"/>
      <c r="O60" s="112"/>
      <c r="P60" s="112"/>
      <c r="Q60" s="112"/>
      <c r="R60" s="113">
        <f t="shared" si="21"/>
        <v>0</v>
      </c>
      <c r="S60" s="113" t="str">
        <f t="shared" si="22"/>
        <v>$0</v>
      </c>
      <c r="T60" s="114"/>
    </row>
    <row r="61" ht="19.5" customHeight="1">
      <c r="A61" s="99"/>
      <c r="B61" s="100"/>
      <c r="C61" s="58"/>
      <c r="D61" s="108"/>
      <c r="E61" s="131"/>
      <c r="F61" s="118"/>
      <c r="G61" s="118"/>
      <c r="H61" s="118"/>
      <c r="I61" s="118"/>
      <c r="J61" s="118"/>
      <c r="K61" s="118"/>
      <c r="L61" s="129"/>
      <c r="M61" s="129"/>
      <c r="N61" s="130"/>
      <c r="O61" s="130"/>
      <c r="P61" s="130"/>
      <c r="Q61" s="130"/>
      <c r="R61" s="119"/>
      <c r="S61" s="119"/>
      <c r="T61" s="137"/>
    </row>
    <row r="62" ht="19.5" hidden="1" customHeight="1">
      <c r="A62" s="99"/>
      <c r="B62" s="100"/>
      <c r="C62" s="58"/>
      <c r="D62" s="138"/>
      <c r="E62" s="139"/>
      <c r="F62" s="140"/>
      <c r="G62" s="140"/>
      <c r="H62" s="140"/>
      <c r="I62" s="140"/>
      <c r="J62" s="140"/>
      <c r="K62" s="140"/>
      <c r="L62" s="141"/>
      <c r="M62" s="141"/>
      <c r="N62" s="142"/>
      <c r="O62" s="142"/>
      <c r="P62" s="142"/>
      <c r="Q62" s="142"/>
      <c r="R62" s="143"/>
      <c r="S62" s="143"/>
      <c r="T62" s="144"/>
    </row>
    <row r="63" ht="38.25" customHeight="1">
      <c r="A63" s="99"/>
      <c r="B63" s="100" t="s">
        <v>69</v>
      </c>
      <c r="C63" s="58"/>
      <c r="D63" s="145"/>
      <c r="E63" s="146" t="s">
        <v>14</v>
      </c>
      <c r="F63" s="147">
        <f t="shared" ref="F63:Q63" si="23">sum(F64:F65)</f>
        <v>0</v>
      </c>
      <c r="G63" s="147">
        <f t="shared" si="23"/>
        <v>0</v>
      </c>
      <c r="H63" s="147">
        <f t="shared" si="23"/>
        <v>0</v>
      </c>
      <c r="I63" s="147">
        <f t="shared" si="23"/>
        <v>0</v>
      </c>
      <c r="J63" s="147">
        <f t="shared" si="23"/>
        <v>0</v>
      </c>
      <c r="K63" s="147">
        <f t="shared" si="23"/>
        <v>0</v>
      </c>
      <c r="L63" s="147">
        <f t="shared" si="23"/>
        <v>0</v>
      </c>
      <c r="M63" s="147">
        <f t="shared" si="23"/>
        <v>0</v>
      </c>
      <c r="N63" s="147">
        <f t="shared" si="23"/>
        <v>0</v>
      </c>
      <c r="O63" s="147">
        <f t="shared" si="23"/>
        <v>0</v>
      </c>
      <c r="P63" s="147">
        <f t="shared" si="23"/>
        <v>0</v>
      </c>
      <c r="Q63" s="147">
        <f t="shared" si="23"/>
        <v>0</v>
      </c>
      <c r="R63" s="148">
        <f t="shared" ref="R63:R64" si="24">sum(F63:Q63)</f>
        <v>0</v>
      </c>
      <c r="S63" s="149">
        <f>iferror(average(F63:Q63),"")</f>
        <v>0</v>
      </c>
      <c r="T63" s="150"/>
    </row>
    <row r="64" ht="19.5" customHeight="1" outlineLevel="1">
      <c r="A64" s="99"/>
      <c r="B64" s="100"/>
      <c r="C64" s="58"/>
      <c r="D64" s="101"/>
      <c r="E64" s="102" t="s">
        <v>70</v>
      </c>
      <c r="F64" s="103"/>
      <c r="G64" s="103"/>
      <c r="H64" s="103"/>
      <c r="I64" s="103"/>
      <c r="J64" s="103"/>
      <c r="K64" s="103"/>
      <c r="L64" s="104"/>
      <c r="M64" s="104"/>
      <c r="N64" s="105"/>
      <c r="O64" s="105"/>
      <c r="P64" s="105"/>
      <c r="Q64" s="105"/>
      <c r="R64" s="106">
        <f t="shared" si="24"/>
        <v>0</v>
      </c>
      <c r="S64" s="106" t="str">
        <f>iferror(average(F64:Q64), "$0")</f>
        <v>$0</v>
      </c>
      <c r="T64" s="107"/>
    </row>
    <row r="65" ht="19.5" customHeight="1">
      <c r="A65" s="99"/>
      <c r="B65" s="100"/>
      <c r="C65" s="58"/>
      <c r="D65" s="108"/>
      <c r="E65" s="160"/>
      <c r="F65" s="161"/>
      <c r="G65" s="161"/>
      <c r="H65" s="161"/>
      <c r="I65" s="161"/>
      <c r="J65" s="161"/>
      <c r="K65" s="161"/>
      <c r="L65" s="162"/>
      <c r="M65" s="162"/>
      <c r="N65" s="163"/>
      <c r="O65" s="163"/>
      <c r="P65" s="163"/>
      <c r="Q65" s="163"/>
      <c r="R65" s="89"/>
      <c r="S65" s="89"/>
      <c r="T65" s="114"/>
    </row>
  </sheetData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showGridLines="0" workbookViewId="0"/>
  </sheetViews>
  <sheetFormatPr customHeight="1" defaultColWidth="12.63" defaultRowHeight="15.75"/>
  <cols>
    <col customWidth="1" min="1" max="1" width="5.13"/>
    <col customWidth="1" hidden="1" min="2" max="2" width="5.13"/>
    <col customWidth="1" min="3" max="3" width="1.88"/>
    <col customWidth="1" min="4" max="4" width="16.75"/>
    <col customWidth="1" min="5" max="16" width="10.13"/>
    <col customWidth="1" min="17" max="17" width="12.63"/>
    <col customWidth="1" min="18" max="18" width="10.13"/>
    <col customWidth="1" min="19" max="19" width="1.88"/>
    <col customWidth="1" min="20" max="20" width="5.13"/>
  </cols>
  <sheetData>
    <row r="1" ht="51.0" customHeight="1">
      <c r="A1" s="164"/>
      <c r="B1" s="165"/>
      <c r="C1" s="166"/>
      <c r="D1" s="167" t="s">
        <v>71</v>
      </c>
      <c r="E1" s="3"/>
      <c r="F1" s="3"/>
      <c r="G1" s="3"/>
      <c r="H1" s="3"/>
      <c r="I1" s="3"/>
      <c r="J1" s="3"/>
      <c r="K1" s="3"/>
      <c r="L1" s="167" t="s">
        <v>72</v>
      </c>
      <c r="M1" s="3"/>
      <c r="N1" s="3"/>
      <c r="O1" s="3"/>
      <c r="P1" s="3"/>
      <c r="Q1" s="3"/>
      <c r="R1" s="3"/>
      <c r="S1" s="168"/>
      <c r="T1" s="169"/>
    </row>
    <row r="2" ht="23.25" customHeight="1">
      <c r="A2" s="170"/>
      <c r="B2" s="171"/>
      <c r="C2" s="172"/>
      <c r="D2" s="173" t="s">
        <v>73</v>
      </c>
      <c r="L2" s="174" t="s">
        <v>74</v>
      </c>
      <c r="S2" s="175"/>
      <c r="T2" s="176"/>
    </row>
    <row r="3" ht="35.25" customHeight="1">
      <c r="A3" s="177"/>
      <c r="B3" s="178"/>
      <c r="C3" s="179"/>
      <c r="D3" s="180" t="s">
        <v>75</v>
      </c>
      <c r="E3" s="181"/>
      <c r="F3" s="181"/>
      <c r="G3" s="181"/>
      <c r="H3" s="181"/>
      <c r="I3" s="181"/>
      <c r="J3" s="181"/>
      <c r="K3" s="181"/>
      <c r="L3" s="182" t="s">
        <v>76</v>
      </c>
      <c r="M3" s="181"/>
      <c r="N3" s="181"/>
      <c r="O3" s="181"/>
      <c r="P3" s="181"/>
      <c r="Q3" s="181"/>
      <c r="R3" s="181"/>
      <c r="S3" s="183"/>
      <c r="T3" s="184"/>
    </row>
    <row r="4" ht="30.0" customHeight="1">
      <c r="A4" s="185"/>
      <c r="B4" s="186"/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7"/>
      <c r="R4" s="187"/>
      <c r="S4" s="187"/>
      <c r="T4" s="185"/>
    </row>
    <row r="5" ht="18.0" customHeight="1">
      <c r="A5" s="188"/>
      <c r="B5" s="186"/>
      <c r="C5" s="189"/>
      <c r="D5" s="189"/>
      <c r="E5" s="189"/>
      <c r="F5" s="189"/>
      <c r="G5" s="189"/>
      <c r="H5" s="189"/>
      <c r="I5" s="189"/>
      <c r="J5" s="189"/>
      <c r="K5" s="189"/>
      <c r="L5" s="189"/>
      <c r="M5" s="189"/>
      <c r="N5" s="189"/>
      <c r="O5" s="189"/>
      <c r="P5" s="189"/>
      <c r="Q5" s="190"/>
      <c r="R5" s="190"/>
      <c r="S5" s="190"/>
      <c r="T5" s="185"/>
    </row>
    <row r="6" ht="18.0" customHeight="1">
      <c r="A6" s="188"/>
      <c r="B6" s="186"/>
      <c r="C6" s="189"/>
      <c r="D6" s="189"/>
      <c r="E6" s="189"/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90"/>
      <c r="R6" s="190"/>
      <c r="S6" s="190"/>
      <c r="T6" s="185"/>
    </row>
    <row r="7" ht="18.0" customHeight="1">
      <c r="A7" s="188"/>
      <c r="B7" s="186"/>
      <c r="C7" s="189"/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90"/>
      <c r="R7" s="190"/>
      <c r="S7" s="190"/>
      <c r="T7" s="185"/>
    </row>
    <row r="8" ht="18.0" customHeight="1">
      <c r="A8" s="188"/>
      <c r="B8" s="186"/>
      <c r="C8" s="189"/>
      <c r="D8" s="189"/>
      <c r="E8" s="189"/>
      <c r="F8" s="189"/>
      <c r="G8" s="189"/>
      <c r="H8" s="189"/>
      <c r="I8" s="189"/>
      <c r="J8" s="189"/>
      <c r="K8" s="189"/>
      <c r="L8" s="189"/>
      <c r="M8" s="189"/>
      <c r="N8" s="189"/>
      <c r="O8" s="189"/>
      <c r="P8" s="189"/>
      <c r="Q8" s="190"/>
      <c r="R8" s="190"/>
      <c r="S8" s="190"/>
      <c r="T8" s="185"/>
    </row>
    <row r="9" ht="18.0" customHeight="1">
      <c r="A9" s="188"/>
      <c r="B9" s="186"/>
      <c r="C9" s="189"/>
      <c r="D9" s="189"/>
      <c r="E9" s="189"/>
      <c r="F9" s="189"/>
      <c r="G9" s="189"/>
      <c r="H9" s="189"/>
      <c r="I9" s="189"/>
      <c r="J9" s="189"/>
      <c r="K9" s="189"/>
      <c r="L9" s="189"/>
      <c r="M9" s="189"/>
      <c r="N9" s="189"/>
      <c r="O9" s="189"/>
      <c r="P9" s="189"/>
      <c r="Q9" s="190"/>
      <c r="R9" s="190"/>
      <c r="S9" s="190"/>
      <c r="T9" s="185"/>
    </row>
    <row r="10" ht="18.0" customHeight="1">
      <c r="A10" s="188"/>
      <c r="B10" s="186"/>
      <c r="C10" s="189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189"/>
      <c r="P10" s="189"/>
      <c r="Q10" s="190"/>
      <c r="R10" s="190"/>
      <c r="S10" s="190"/>
      <c r="T10" s="185"/>
    </row>
    <row r="11" ht="18.0" customHeight="1">
      <c r="A11" s="188"/>
      <c r="B11" s="186"/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189"/>
      <c r="P11" s="189"/>
      <c r="Q11" s="190"/>
      <c r="R11" s="190"/>
      <c r="S11" s="190"/>
      <c r="T11" s="185"/>
    </row>
    <row r="12" ht="18.0" customHeight="1">
      <c r="A12" s="188"/>
      <c r="B12" s="186"/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189"/>
      <c r="P12" s="189"/>
      <c r="Q12" s="190"/>
      <c r="R12" s="190"/>
      <c r="S12" s="190"/>
      <c r="T12" s="185"/>
    </row>
    <row r="13" ht="18.0" customHeight="1">
      <c r="A13" s="188"/>
      <c r="B13" s="186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189"/>
      <c r="P13" s="189"/>
      <c r="Q13" s="190"/>
      <c r="R13" s="190"/>
      <c r="S13" s="190"/>
      <c r="T13" s="185"/>
    </row>
    <row r="14" ht="18.0" customHeight="1">
      <c r="A14" s="188"/>
      <c r="B14" s="186"/>
      <c r="C14" s="189"/>
      <c r="D14" s="189"/>
      <c r="E14" s="189"/>
      <c r="F14" s="189"/>
      <c r="G14" s="189"/>
      <c r="H14" s="189"/>
      <c r="I14" s="189"/>
      <c r="J14" s="189"/>
      <c r="K14" s="189"/>
      <c r="L14" s="189"/>
      <c r="M14" s="189"/>
      <c r="N14" s="189"/>
      <c r="O14" s="189"/>
      <c r="P14" s="189"/>
      <c r="Q14" s="190"/>
      <c r="R14" s="190"/>
      <c r="S14" s="190"/>
      <c r="T14" s="185"/>
    </row>
    <row r="15" ht="18.0" customHeight="1">
      <c r="A15" s="188"/>
      <c r="B15" s="186"/>
      <c r="C15" s="189"/>
      <c r="D15" s="189"/>
      <c r="E15" s="189"/>
      <c r="F15" s="189"/>
      <c r="G15" s="189"/>
      <c r="H15" s="189"/>
      <c r="I15" s="189"/>
      <c r="J15" s="189"/>
      <c r="K15" s="189"/>
      <c r="L15" s="189"/>
      <c r="M15" s="189"/>
      <c r="N15" s="189"/>
      <c r="O15" s="189"/>
      <c r="P15" s="189"/>
      <c r="Q15" s="190"/>
      <c r="R15" s="190"/>
      <c r="S15" s="190"/>
      <c r="T15" s="185"/>
    </row>
    <row r="16" ht="18.0" customHeight="1">
      <c r="A16" s="188"/>
      <c r="B16" s="186"/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189"/>
      <c r="N16" s="189"/>
      <c r="O16" s="189"/>
      <c r="P16" s="189"/>
      <c r="Q16" s="190"/>
      <c r="R16" s="190"/>
      <c r="S16" s="190"/>
      <c r="T16" s="185"/>
    </row>
    <row r="17" ht="18.0" customHeight="1">
      <c r="A17" s="188"/>
      <c r="B17" s="186"/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189"/>
      <c r="N17" s="189"/>
      <c r="O17" s="189"/>
      <c r="P17" s="189"/>
      <c r="Q17" s="190"/>
      <c r="R17" s="190"/>
      <c r="S17" s="190"/>
      <c r="T17" s="185"/>
    </row>
    <row r="18" ht="31.5" customHeight="1">
      <c r="A18" s="188"/>
      <c r="B18" s="186"/>
      <c r="C18" s="185"/>
      <c r="D18" s="185"/>
      <c r="E18" s="185"/>
      <c r="F18" s="185"/>
      <c r="G18" s="185"/>
      <c r="H18" s="185"/>
      <c r="I18" s="185"/>
      <c r="J18" s="185"/>
      <c r="K18" s="185"/>
      <c r="L18" s="185"/>
      <c r="M18" s="185"/>
      <c r="N18" s="185"/>
      <c r="O18" s="191"/>
      <c r="P18" s="185"/>
      <c r="Q18" s="187"/>
      <c r="R18" s="187"/>
      <c r="S18" s="187"/>
      <c r="T18" s="185"/>
    </row>
    <row r="19" ht="36.0" customHeight="1">
      <c r="A19" s="192"/>
      <c r="B19" s="193"/>
      <c r="C19" s="194"/>
      <c r="D19" s="195" t="s">
        <v>77</v>
      </c>
      <c r="E19" s="196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8"/>
      <c r="R19" s="198"/>
      <c r="S19" s="199"/>
      <c r="T19" s="200"/>
    </row>
    <row r="20" ht="27.75" customHeight="1">
      <c r="A20" s="201"/>
      <c r="B20" s="202"/>
      <c r="C20" s="203"/>
      <c r="D20" s="204"/>
      <c r="E20" s="45">
        <v>46023.0</v>
      </c>
      <c r="F20" s="45">
        <v>46054.0</v>
      </c>
      <c r="G20" s="45">
        <v>46082.0</v>
      </c>
      <c r="H20" s="45">
        <v>46113.0</v>
      </c>
      <c r="I20" s="45">
        <v>46143.0</v>
      </c>
      <c r="J20" s="45">
        <v>46174.0</v>
      </c>
      <c r="K20" s="45">
        <v>46204.0</v>
      </c>
      <c r="L20" s="45">
        <v>46235.0</v>
      </c>
      <c r="M20" s="45">
        <v>46266.0</v>
      </c>
      <c r="N20" s="45">
        <v>46296.0</v>
      </c>
      <c r="O20" s="45">
        <v>46327.0</v>
      </c>
      <c r="P20" s="45">
        <v>46357.0</v>
      </c>
      <c r="Q20" s="205" t="s">
        <v>26</v>
      </c>
      <c r="R20" s="205" t="s">
        <v>12</v>
      </c>
      <c r="S20" s="205"/>
      <c r="T20" s="206"/>
    </row>
    <row r="21" ht="31.5" customHeight="1">
      <c r="A21" s="188"/>
      <c r="B21" s="186"/>
      <c r="C21" s="207"/>
      <c r="D21" s="208" t="s">
        <v>11</v>
      </c>
      <c r="E21" s="209">
        <f>sum(E28:E29)</f>
        <v>0</v>
      </c>
      <c r="F21" s="209">
        <f t="shared" ref="F21:P21" si="1">sum(F28:F30)</f>
        <v>0</v>
      </c>
      <c r="G21" s="209">
        <f t="shared" si="1"/>
        <v>0</v>
      </c>
      <c r="H21" s="209">
        <f t="shared" si="1"/>
        <v>0</v>
      </c>
      <c r="I21" s="209">
        <f t="shared" si="1"/>
        <v>0</v>
      </c>
      <c r="J21" s="209">
        <f t="shared" si="1"/>
        <v>0</v>
      </c>
      <c r="K21" s="209">
        <f t="shared" si="1"/>
        <v>0</v>
      </c>
      <c r="L21" s="209">
        <f t="shared" si="1"/>
        <v>0</v>
      </c>
      <c r="M21" s="209">
        <f t="shared" si="1"/>
        <v>0</v>
      </c>
      <c r="N21" s="209">
        <f t="shared" si="1"/>
        <v>0</v>
      </c>
      <c r="O21" s="209">
        <f t="shared" si="1"/>
        <v>0</v>
      </c>
      <c r="P21" s="209">
        <f t="shared" si="1"/>
        <v>0</v>
      </c>
      <c r="Q21" s="210">
        <f t="shared" ref="Q21:Q23" si="3">sum(E21:P21)</f>
        <v>0</v>
      </c>
      <c r="R21" s="210" t="str">
        <f t="shared" ref="R21:R24" si="4">iferror(averageif(E21:P21, "&gt;0", E21:P21),"")</f>
        <v/>
      </c>
      <c r="S21" s="211"/>
      <c r="T21" s="212"/>
    </row>
    <row r="22" ht="31.5" customHeight="1">
      <c r="A22" s="213"/>
      <c r="B22" s="214"/>
      <c r="C22" s="215"/>
      <c r="D22" s="216" t="s">
        <v>25</v>
      </c>
      <c r="E22" s="217">
        <f t="shared" ref="E22:P22" si="2">sum(E33:E42)</f>
        <v>0</v>
      </c>
      <c r="F22" s="217">
        <f t="shared" si="2"/>
        <v>0</v>
      </c>
      <c r="G22" s="217">
        <f t="shared" si="2"/>
        <v>0</v>
      </c>
      <c r="H22" s="217">
        <f t="shared" si="2"/>
        <v>0</v>
      </c>
      <c r="I22" s="217">
        <f t="shared" si="2"/>
        <v>0</v>
      </c>
      <c r="J22" s="217">
        <f t="shared" si="2"/>
        <v>0</v>
      </c>
      <c r="K22" s="217">
        <f t="shared" si="2"/>
        <v>0</v>
      </c>
      <c r="L22" s="217">
        <f t="shared" si="2"/>
        <v>0</v>
      </c>
      <c r="M22" s="217">
        <f t="shared" si="2"/>
        <v>0</v>
      </c>
      <c r="N22" s="217">
        <f t="shared" si="2"/>
        <v>0</v>
      </c>
      <c r="O22" s="217">
        <f t="shared" si="2"/>
        <v>0</v>
      </c>
      <c r="P22" s="217">
        <f t="shared" si="2"/>
        <v>0</v>
      </c>
      <c r="Q22" s="218">
        <f t="shared" si="3"/>
        <v>0</v>
      </c>
      <c r="R22" s="218" t="str">
        <f t="shared" si="4"/>
        <v/>
      </c>
      <c r="S22" s="219"/>
      <c r="T22" s="220"/>
    </row>
    <row r="23" ht="31.5" customHeight="1">
      <c r="A23" s="221"/>
      <c r="B23" s="222"/>
      <c r="C23" s="223"/>
      <c r="D23" s="224" t="s">
        <v>78</v>
      </c>
      <c r="E23" s="225">
        <f t="shared" ref="E23:P23" si="5">E21-E22</f>
        <v>0</v>
      </c>
      <c r="F23" s="225">
        <f t="shared" si="5"/>
        <v>0</v>
      </c>
      <c r="G23" s="225">
        <f t="shared" si="5"/>
        <v>0</v>
      </c>
      <c r="H23" s="225">
        <f t="shared" si="5"/>
        <v>0</v>
      </c>
      <c r="I23" s="225">
        <f t="shared" si="5"/>
        <v>0</v>
      </c>
      <c r="J23" s="225">
        <f t="shared" si="5"/>
        <v>0</v>
      </c>
      <c r="K23" s="225">
        <f t="shared" si="5"/>
        <v>0</v>
      </c>
      <c r="L23" s="225">
        <f t="shared" si="5"/>
        <v>0</v>
      </c>
      <c r="M23" s="225">
        <f t="shared" si="5"/>
        <v>0</v>
      </c>
      <c r="N23" s="225">
        <f t="shared" si="5"/>
        <v>0</v>
      </c>
      <c r="O23" s="225">
        <f t="shared" si="5"/>
        <v>0</v>
      </c>
      <c r="P23" s="225">
        <f t="shared" si="5"/>
        <v>0</v>
      </c>
      <c r="Q23" s="226">
        <f t="shared" si="3"/>
        <v>0</v>
      </c>
      <c r="R23" s="227" t="str">
        <f t="shared" si="4"/>
        <v/>
      </c>
      <c r="S23" s="228"/>
      <c r="T23" s="229"/>
    </row>
    <row r="24" ht="31.5" customHeight="1">
      <c r="A24" s="188"/>
      <c r="B24" s="186"/>
      <c r="C24" s="230"/>
      <c r="D24" s="231" t="s">
        <v>79</v>
      </c>
      <c r="E24" s="232">
        <f>(Balance+E21)-E22</f>
        <v>5000</v>
      </c>
      <c r="F24" s="232">
        <f t="shared" ref="F24:P24" si="6">(E24+F21)-F22</f>
        <v>5000</v>
      </c>
      <c r="G24" s="232">
        <f t="shared" si="6"/>
        <v>5000</v>
      </c>
      <c r="H24" s="232">
        <f t="shared" si="6"/>
        <v>5000</v>
      </c>
      <c r="I24" s="232">
        <f t="shared" si="6"/>
        <v>5000</v>
      </c>
      <c r="J24" s="232">
        <f t="shared" si="6"/>
        <v>5000</v>
      </c>
      <c r="K24" s="232">
        <f t="shared" si="6"/>
        <v>5000</v>
      </c>
      <c r="L24" s="232">
        <f t="shared" si="6"/>
        <v>5000</v>
      </c>
      <c r="M24" s="232">
        <f t="shared" si="6"/>
        <v>5000</v>
      </c>
      <c r="N24" s="232">
        <f t="shared" si="6"/>
        <v>5000</v>
      </c>
      <c r="O24" s="232">
        <f t="shared" si="6"/>
        <v>5000</v>
      </c>
      <c r="P24" s="232">
        <f t="shared" si="6"/>
        <v>5000</v>
      </c>
      <c r="Q24" s="233"/>
      <c r="R24" s="234">
        <f t="shared" si="4"/>
        <v>5000</v>
      </c>
      <c r="S24" s="235"/>
      <c r="T24" s="212"/>
    </row>
    <row r="25" ht="31.5" customHeight="1">
      <c r="A25" s="188"/>
      <c r="B25" s="186"/>
      <c r="C25" s="185"/>
      <c r="D25" s="236"/>
      <c r="E25" s="237"/>
      <c r="F25" s="237"/>
      <c r="G25" s="237"/>
      <c r="H25" s="237"/>
      <c r="I25" s="237"/>
      <c r="J25" s="237"/>
      <c r="K25" s="237"/>
      <c r="L25" s="237"/>
      <c r="M25" s="237"/>
      <c r="N25" s="237"/>
      <c r="O25" s="237"/>
      <c r="P25" s="237"/>
      <c r="Q25" s="198"/>
      <c r="R25" s="198"/>
      <c r="S25" s="199"/>
      <c r="T25" s="238"/>
    </row>
    <row r="26" ht="36.0" customHeight="1">
      <c r="A26" s="192"/>
      <c r="B26" s="193"/>
      <c r="C26" s="194"/>
      <c r="D26" s="195" t="s">
        <v>11</v>
      </c>
      <c r="E26" s="196"/>
      <c r="F26" s="239"/>
      <c r="G26" s="239"/>
      <c r="H26" s="239"/>
      <c r="I26" s="239"/>
      <c r="J26" s="239"/>
      <c r="K26" s="240"/>
      <c r="L26" s="197"/>
      <c r="M26" s="197"/>
      <c r="N26" s="197"/>
      <c r="O26" s="197"/>
      <c r="P26" s="197"/>
      <c r="Q26" s="198"/>
      <c r="R26" s="198"/>
      <c r="S26" s="199"/>
      <c r="T26" s="200"/>
    </row>
    <row r="27" ht="27.75" customHeight="1">
      <c r="A27" s="201"/>
      <c r="B27" s="202" t="s">
        <v>80</v>
      </c>
      <c r="C27" s="203"/>
      <c r="D27" s="203" t="str">
        <f t="array" ref="D27:D29">unique(Income!B:B)</f>
        <v/>
      </c>
      <c r="E27" s="241" t="s">
        <v>81</v>
      </c>
      <c r="F27" s="241" t="s">
        <v>82</v>
      </c>
      <c r="G27" s="241" t="s">
        <v>83</v>
      </c>
      <c r="H27" s="241" t="s">
        <v>84</v>
      </c>
      <c r="I27" s="241" t="s">
        <v>85</v>
      </c>
      <c r="J27" s="241" t="s">
        <v>86</v>
      </c>
      <c r="K27" s="241" t="s">
        <v>87</v>
      </c>
      <c r="L27" s="241" t="s">
        <v>88</v>
      </c>
      <c r="M27" s="241" t="s">
        <v>89</v>
      </c>
      <c r="N27" s="241" t="s">
        <v>90</v>
      </c>
      <c r="O27" s="241" t="s">
        <v>91</v>
      </c>
      <c r="P27" s="241" t="s">
        <v>92</v>
      </c>
      <c r="Q27" s="205" t="s">
        <v>26</v>
      </c>
      <c r="R27" s="205" t="s">
        <v>12</v>
      </c>
      <c r="S27" s="205"/>
      <c r="T27" s="206"/>
    </row>
    <row r="28" ht="31.5" customHeight="1">
      <c r="A28" s="188"/>
      <c r="B28" s="242">
        <f t="array" ref="B28:B29">iferror(match(D28:D29,Income!B:B,0),"")</f>
        <v>2</v>
      </c>
      <c r="C28" s="243"/>
      <c r="D28" s="244" t="s">
        <v>13</v>
      </c>
      <c r="E28" s="245">
        <f t="shared" ref="E28:E29" si="7">if(not(isblank(B28)), indirect("Income!F"&amp;B28&amp;":S"&amp;B28),"")</f>
        <v>0</v>
      </c>
      <c r="F28" s="245">
        <v>0.0</v>
      </c>
      <c r="G28" s="245">
        <v>0.0</v>
      </c>
      <c r="H28" s="245">
        <v>0.0</v>
      </c>
      <c r="I28" s="245">
        <v>0.0</v>
      </c>
      <c r="J28" s="245">
        <v>0.0</v>
      </c>
      <c r="K28" s="245">
        <v>0.0</v>
      </c>
      <c r="L28" s="245">
        <v>0.0</v>
      </c>
      <c r="M28" s="245">
        <v>0.0</v>
      </c>
      <c r="N28" s="245">
        <v>0.0</v>
      </c>
      <c r="O28" s="245">
        <v>0.0</v>
      </c>
      <c r="P28" s="245">
        <v>0.0</v>
      </c>
      <c r="Q28" s="210">
        <v>0.0</v>
      </c>
      <c r="R28" s="210">
        <v>0.0</v>
      </c>
      <c r="S28" s="210"/>
      <c r="T28" s="246"/>
    </row>
    <row r="29" ht="31.5" customHeight="1">
      <c r="A29" s="188"/>
      <c r="B29" s="247">
        <v>10.0</v>
      </c>
      <c r="C29" s="248"/>
      <c r="D29" s="249" t="s">
        <v>20</v>
      </c>
      <c r="E29" s="250">
        <f t="shared" si="7"/>
        <v>0</v>
      </c>
      <c r="F29" s="250">
        <v>0.0</v>
      </c>
      <c r="G29" s="250">
        <v>0.0</v>
      </c>
      <c r="H29" s="250">
        <v>0.0</v>
      </c>
      <c r="I29" s="250">
        <v>0.0</v>
      </c>
      <c r="J29" s="250">
        <v>0.0</v>
      </c>
      <c r="K29" s="250">
        <v>0.0</v>
      </c>
      <c r="L29" s="250">
        <v>0.0</v>
      </c>
      <c r="M29" s="250">
        <v>0.0</v>
      </c>
      <c r="N29" s="250">
        <v>0.0</v>
      </c>
      <c r="O29" s="250">
        <v>0.0</v>
      </c>
      <c r="P29" s="250">
        <v>0.0</v>
      </c>
      <c r="Q29" s="251">
        <v>0.0</v>
      </c>
      <c r="R29" s="251">
        <v>0.0</v>
      </c>
      <c r="S29" s="251"/>
      <c r="T29" s="246"/>
    </row>
    <row r="30" ht="31.5" customHeight="1">
      <c r="A30" s="188"/>
      <c r="B30" s="186"/>
      <c r="C30" s="252"/>
      <c r="D30" s="253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5"/>
      <c r="R30" s="256"/>
      <c r="S30" s="257"/>
      <c r="T30" s="212"/>
    </row>
    <row r="31" ht="36.0" customHeight="1">
      <c r="A31" s="192"/>
      <c r="B31" s="193"/>
      <c r="C31" s="194"/>
      <c r="D31" s="195" t="s">
        <v>25</v>
      </c>
      <c r="E31" s="196"/>
      <c r="F31" s="240"/>
      <c r="G31" s="240"/>
      <c r="H31" s="258"/>
      <c r="I31" s="258"/>
      <c r="J31" s="258"/>
      <c r="K31" s="258"/>
      <c r="L31" s="258"/>
      <c r="M31" s="258"/>
      <c r="N31" s="258"/>
      <c r="O31" s="258"/>
      <c r="P31" s="258"/>
      <c r="Q31" s="259"/>
      <c r="R31" s="259"/>
      <c r="S31" s="257"/>
      <c r="T31" s="200"/>
    </row>
    <row r="32" ht="27.75" customHeight="1">
      <c r="A32" s="201"/>
      <c r="B32" s="202" t="s">
        <v>80</v>
      </c>
      <c r="C32" s="203"/>
      <c r="D32" s="204" t="str">
        <f t="array" ref="D32:D41">unique(Expenses!B:B)</f>
        <v/>
      </c>
      <c r="E32" s="241" t="s">
        <v>81</v>
      </c>
      <c r="F32" s="241" t="s">
        <v>82</v>
      </c>
      <c r="G32" s="241" t="s">
        <v>83</v>
      </c>
      <c r="H32" s="241" t="s">
        <v>84</v>
      </c>
      <c r="I32" s="241" t="s">
        <v>85</v>
      </c>
      <c r="J32" s="241" t="s">
        <v>86</v>
      </c>
      <c r="K32" s="241" t="s">
        <v>87</v>
      </c>
      <c r="L32" s="241" t="s">
        <v>88</v>
      </c>
      <c r="M32" s="241" t="s">
        <v>89</v>
      </c>
      <c r="N32" s="241" t="s">
        <v>90</v>
      </c>
      <c r="O32" s="241" t="s">
        <v>91</v>
      </c>
      <c r="P32" s="241" t="s">
        <v>92</v>
      </c>
      <c r="Q32" s="205" t="s">
        <v>26</v>
      </c>
      <c r="R32" s="205" t="s">
        <v>12</v>
      </c>
      <c r="S32" s="205"/>
      <c r="T32" s="206"/>
    </row>
    <row r="33" ht="31.5" customHeight="1">
      <c r="A33" s="260"/>
      <c r="B33" s="261">
        <f t="array" ref="B33:B41">iferror(match(D33:D41,Expenses!B:B,0),"")</f>
        <v>2</v>
      </c>
      <c r="C33" s="243"/>
      <c r="D33" s="262" t="s">
        <v>27</v>
      </c>
      <c r="E33" s="245">
        <f t="shared" ref="E33:E41" si="8">if(not(isblank(B33)), indirect("Expenses!F"&amp;B33&amp;":S"&amp;B33),"")</f>
        <v>0</v>
      </c>
      <c r="F33" s="245">
        <v>0.0</v>
      </c>
      <c r="G33" s="245">
        <v>0.0</v>
      </c>
      <c r="H33" s="245">
        <v>0.0</v>
      </c>
      <c r="I33" s="245">
        <v>0.0</v>
      </c>
      <c r="J33" s="245">
        <v>0.0</v>
      </c>
      <c r="K33" s="245">
        <v>0.0</v>
      </c>
      <c r="L33" s="245">
        <v>0.0</v>
      </c>
      <c r="M33" s="245">
        <v>0.0</v>
      </c>
      <c r="N33" s="245">
        <v>0.0</v>
      </c>
      <c r="O33" s="245">
        <v>0.0</v>
      </c>
      <c r="P33" s="245">
        <v>0.0</v>
      </c>
      <c r="Q33" s="210">
        <v>0.0</v>
      </c>
      <c r="R33" s="210">
        <v>0.0</v>
      </c>
      <c r="S33" s="210"/>
      <c r="T33" s="263"/>
    </row>
    <row r="34" ht="31.5" customHeight="1">
      <c r="A34" s="188"/>
      <c r="B34" s="264">
        <v>8.0</v>
      </c>
      <c r="C34" s="248"/>
      <c r="D34" s="265" t="s">
        <v>31</v>
      </c>
      <c r="E34" s="250">
        <f t="shared" si="8"/>
        <v>0</v>
      </c>
      <c r="F34" s="250">
        <v>0.0</v>
      </c>
      <c r="G34" s="250">
        <v>0.0</v>
      </c>
      <c r="H34" s="250">
        <v>0.0</v>
      </c>
      <c r="I34" s="250">
        <v>0.0</v>
      </c>
      <c r="J34" s="250">
        <v>0.0</v>
      </c>
      <c r="K34" s="250">
        <v>0.0</v>
      </c>
      <c r="L34" s="250">
        <v>0.0</v>
      </c>
      <c r="M34" s="250">
        <v>0.0</v>
      </c>
      <c r="N34" s="250">
        <v>0.0</v>
      </c>
      <c r="O34" s="250">
        <v>0.0</v>
      </c>
      <c r="P34" s="250">
        <v>0.0</v>
      </c>
      <c r="Q34" s="251">
        <v>0.0</v>
      </c>
      <c r="R34" s="251">
        <v>0.0</v>
      </c>
      <c r="S34" s="251"/>
      <c r="T34" s="266"/>
    </row>
    <row r="35" ht="31.5" customHeight="1">
      <c r="A35" s="188"/>
      <c r="B35" s="264">
        <v>16.0</v>
      </c>
      <c r="C35" s="248"/>
      <c r="D35" s="265" t="s">
        <v>37</v>
      </c>
      <c r="E35" s="250">
        <f t="shared" si="8"/>
        <v>0</v>
      </c>
      <c r="F35" s="250">
        <v>0.0</v>
      </c>
      <c r="G35" s="250">
        <v>0.0</v>
      </c>
      <c r="H35" s="250">
        <v>0.0</v>
      </c>
      <c r="I35" s="250">
        <v>0.0</v>
      </c>
      <c r="J35" s="250">
        <v>0.0</v>
      </c>
      <c r="K35" s="250">
        <v>0.0</v>
      </c>
      <c r="L35" s="250">
        <v>0.0</v>
      </c>
      <c r="M35" s="250">
        <v>0.0</v>
      </c>
      <c r="N35" s="250">
        <v>0.0</v>
      </c>
      <c r="O35" s="250">
        <v>0.0</v>
      </c>
      <c r="P35" s="250">
        <v>0.0</v>
      </c>
      <c r="Q35" s="251">
        <v>0.0</v>
      </c>
      <c r="R35" s="251">
        <v>0.0</v>
      </c>
      <c r="S35" s="251"/>
      <c r="T35" s="266"/>
    </row>
    <row r="36" ht="31.5" customHeight="1">
      <c r="A36" s="188"/>
      <c r="B36" s="264">
        <v>27.0</v>
      </c>
      <c r="C36" s="248"/>
      <c r="D36" s="265" t="s">
        <v>46</v>
      </c>
      <c r="E36" s="250">
        <f t="shared" si="8"/>
        <v>0</v>
      </c>
      <c r="F36" s="250">
        <v>0.0</v>
      </c>
      <c r="G36" s="250">
        <v>0.0</v>
      </c>
      <c r="H36" s="250">
        <v>0.0</v>
      </c>
      <c r="I36" s="250">
        <v>0.0</v>
      </c>
      <c r="J36" s="250">
        <v>0.0</v>
      </c>
      <c r="K36" s="250">
        <v>0.0</v>
      </c>
      <c r="L36" s="250">
        <v>0.0</v>
      </c>
      <c r="M36" s="250">
        <v>0.0</v>
      </c>
      <c r="N36" s="250">
        <v>0.0</v>
      </c>
      <c r="O36" s="250">
        <v>0.0</v>
      </c>
      <c r="P36" s="250">
        <v>0.0</v>
      </c>
      <c r="Q36" s="251">
        <v>0.0</v>
      </c>
      <c r="R36" s="251">
        <v>0.0</v>
      </c>
      <c r="S36" s="251"/>
      <c r="T36" s="266"/>
    </row>
    <row r="37" ht="31.5" customHeight="1">
      <c r="A37" s="188"/>
      <c r="B37" s="264">
        <v>36.0</v>
      </c>
      <c r="C37" s="248"/>
      <c r="D37" s="265" t="s">
        <v>53</v>
      </c>
      <c r="E37" s="250">
        <f t="shared" si="8"/>
        <v>0</v>
      </c>
      <c r="F37" s="250">
        <v>0.0</v>
      </c>
      <c r="G37" s="250">
        <v>0.0</v>
      </c>
      <c r="H37" s="250">
        <v>0.0</v>
      </c>
      <c r="I37" s="250">
        <v>0.0</v>
      </c>
      <c r="J37" s="250">
        <v>0.0</v>
      </c>
      <c r="K37" s="250">
        <v>0.0</v>
      </c>
      <c r="L37" s="250">
        <v>0.0</v>
      </c>
      <c r="M37" s="250">
        <v>0.0</v>
      </c>
      <c r="N37" s="250">
        <v>0.0</v>
      </c>
      <c r="O37" s="250">
        <v>0.0</v>
      </c>
      <c r="P37" s="250">
        <v>0.0</v>
      </c>
      <c r="Q37" s="251">
        <v>0.0</v>
      </c>
      <c r="R37" s="251">
        <v>0.0</v>
      </c>
      <c r="S37" s="251"/>
      <c r="T37" s="266"/>
    </row>
    <row r="38" ht="31.5" customHeight="1">
      <c r="A38" s="188"/>
      <c r="B38" s="264">
        <v>45.0</v>
      </c>
      <c r="C38" s="248"/>
      <c r="D38" s="265" t="s">
        <v>59</v>
      </c>
      <c r="E38" s="250">
        <f t="shared" si="8"/>
        <v>0</v>
      </c>
      <c r="F38" s="250">
        <v>0.0</v>
      </c>
      <c r="G38" s="250">
        <v>0.0</v>
      </c>
      <c r="H38" s="250">
        <v>0.0</v>
      </c>
      <c r="I38" s="250">
        <v>0.0</v>
      </c>
      <c r="J38" s="250">
        <v>0.0</v>
      </c>
      <c r="K38" s="250">
        <v>0.0</v>
      </c>
      <c r="L38" s="250">
        <v>0.0</v>
      </c>
      <c r="M38" s="250">
        <v>0.0</v>
      </c>
      <c r="N38" s="250">
        <v>0.0</v>
      </c>
      <c r="O38" s="250">
        <v>0.0</v>
      </c>
      <c r="P38" s="250">
        <v>0.0</v>
      </c>
      <c r="Q38" s="251">
        <v>0.0</v>
      </c>
      <c r="R38" s="251">
        <v>0.0</v>
      </c>
      <c r="S38" s="251"/>
      <c r="T38" s="266"/>
    </row>
    <row r="39" ht="31.5" customHeight="1">
      <c r="A39" s="188"/>
      <c r="B39" s="264">
        <v>49.0</v>
      </c>
      <c r="C39" s="248"/>
      <c r="D39" s="265" t="s">
        <v>61</v>
      </c>
      <c r="E39" s="250">
        <f t="shared" si="8"/>
        <v>0</v>
      </c>
      <c r="F39" s="250">
        <v>0.0</v>
      </c>
      <c r="G39" s="250">
        <v>0.0</v>
      </c>
      <c r="H39" s="250">
        <v>0.0</v>
      </c>
      <c r="I39" s="250">
        <v>0.0</v>
      </c>
      <c r="J39" s="250">
        <v>0.0</v>
      </c>
      <c r="K39" s="250">
        <v>0.0</v>
      </c>
      <c r="L39" s="250">
        <v>0.0</v>
      </c>
      <c r="M39" s="250">
        <v>0.0</v>
      </c>
      <c r="N39" s="250">
        <v>0.0</v>
      </c>
      <c r="O39" s="250">
        <v>0.0</v>
      </c>
      <c r="P39" s="250">
        <v>0.0</v>
      </c>
      <c r="Q39" s="251">
        <v>0.0</v>
      </c>
      <c r="R39" s="251">
        <v>0.0</v>
      </c>
      <c r="S39" s="251"/>
      <c r="T39" s="266"/>
    </row>
    <row r="40" ht="31.5" customHeight="1">
      <c r="A40" s="188"/>
      <c r="B40" s="264">
        <v>56.0</v>
      </c>
      <c r="C40" s="248"/>
      <c r="D40" s="265" t="s">
        <v>65</v>
      </c>
      <c r="E40" s="250">
        <f t="shared" si="8"/>
        <v>0</v>
      </c>
      <c r="F40" s="250">
        <v>0.0</v>
      </c>
      <c r="G40" s="250">
        <v>0.0</v>
      </c>
      <c r="H40" s="250">
        <v>0.0</v>
      </c>
      <c r="I40" s="250">
        <v>0.0</v>
      </c>
      <c r="J40" s="250">
        <v>0.0</v>
      </c>
      <c r="K40" s="250">
        <v>0.0</v>
      </c>
      <c r="L40" s="250">
        <v>0.0</v>
      </c>
      <c r="M40" s="250">
        <v>0.0</v>
      </c>
      <c r="N40" s="250">
        <v>0.0</v>
      </c>
      <c r="O40" s="250">
        <v>0.0</v>
      </c>
      <c r="P40" s="250">
        <v>0.0</v>
      </c>
      <c r="Q40" s="251">
        <v>0.0</v>
      </c>
      <c r="R40" s="251">
        <v>0.0</v>
      </c>
      <c r="S40" s="251"/>
      <c r="T40" s="266"/>
    </row>
    <row r="41" ht="31.5" customHeight="1">
      <c r="A41" s="188"/>
      <c r="B41" s="264">
        <v>63.0</v>
      </c>
      <c r="C41" s="248"/>
      <c r="D41" s="265" t="s">
        <v>69</v>
      </c>
      <c r="E41" s="250">
        <f t="shared" si="8"/>
        <v>0</v>
      </c>
      <c r="F41" s="250">
        <v>0.0</v>
      </c>
      <c r="G41" s="250">
        <v>0.0</v>
      </c>
      <c r="H41" s="250">
        <v>0.0</v>
      </c>
      <c r="I41" s="250">
        <v>0.0</v>
      </c>
      <c r="J41" s="250">
        <v>0.0</v>
      </c>
      <c r="K41" s="250">
        <v>0.0</v>
      </c>
      <c r="L41" s="250">
        <v>0.0</v>
      </c>
      <c r="M41" s="250">
        <v>0.0</v>
      </c>
      <c r="N41" s="250">
        <v>0.0</v>
      </c>
      <c r="O41" s="250">
        <v>0.0</v>
      </c>
      <c r="P41" s="250">
        <v>0.0</v>
      </c>
      <c r="Q41" s="251">
        <v>0.0</v>
      </c>
      <c r="R41" s="251">
        <v>0.0</v>
      </c>
      <c r="S41" s="251"/>
      <c r="T41" s="266"/>
    </row>
    <row r="42" ht="19.5" customHeight="1">
      <c r="A42" s="188"/>
      <c r="B42" s="267"/>
      <c r="C42" s="268"/>
      <c r="D42" s="269"/>
      <c r="E42" s="270" t="str">
        <f t="shared" ref="E42:E60" si="9">if(not(isblank(B42)), indirect("Expenses!D"&amp;B42&amp;":Q"&amp;B42),"")</f>
        <v/>
      </c>
      <c r="F42" s="270"/>
      <c r="G42" s="270"/>
      <c r="H42" s="270"/>
      <c r="I42" s="270"/>
      <c r="J42" s="270"/>
      <c r="K42" s="270"/>
      <c r="L42" s="270"/>
      <c r="M42" s="270"/>
      <c r="N42" s="270"/>
      <c r="O42" s="270"/>
      <c r="P42" s="270"/>
      <c r="Q42" s="271"/>
      <c r="R42" s="271"/>
      <c r="S42" s="271"/>
      <c r="T42" s="272"/>
    </row>
    <row r="43" ht="19.5" customHeight="1">
      <c r="A43" s="188"/>
      <c r="B43" s="186"/>
      <c r="C43" s="185"/>
      <c r="D43" s="236"/>
      <c r="E43" s="273" t="str">
        <f t="shared" si="9"/>
        <v/>
      </c>
      <c r="F43" s="274"/>
      <c r="G43" s="274"/>
      <c r="H43" s="274"/>
      <c r="I43" s="274"/>
      <c r="J43" s="274"/>
      <c r="K43" s="274"/>
      <c r="L43" s="274"/>
      <c r="M43" s="274"/>
      <c r="N43" s="274"/>
      <c r="O43" s="274"/>
      <c r="P43" s="274"/>
      <c r="Q43" s="257"/>
      <c r="R43" s="257"/>
      <c r="S43" s="257"/>
      <c r="T43" s="275"/>
    </row>
    <row r="44" ht="19.5" customHeight="1">
      <c r="A44" s="188"/>
      <c r="B44" s="186"/>
      <c r="C44" s="276"/>
      <c r="D44" s="277"/>
      <c r="E44" s="273" t="str">
        <f t="shared" si="9"/>
        <v/>
      </c>
      <c r="F44" s="274"/>
      <c r="G44" s="274"/>
      <c r="H44" s="274"/>
      <c r="I44" s="274"/>
      <c r="J44" s="274"/>
      <c r="K44" s="274"/>
      <c r="L44" s="274"/>
      <c r="M44" s="274"/>
      <c r="N44" s="274"/>
      <c r="O44" s="274"/>
      <c r="P44" s="274"/>
      <c r="Q44" s="257"/>
      <c r="R44" s="257"/>
      <c r="S44" s="257"/>
      <c r="T44" s="185"/>
    </row>
    <row r="45" ht="19.5" customHeight="1">
      <c r="A45" s="188"/>
      <c r="B45" s="186"/>
      <c r="C45" s="276"/>
      <c r="D45" s="277"/>
      <c r="E45" s="273" t="str">
        <f t="shared" si="9"/>
        <v/>
      </c>
      <c r="F45" s="278"/>
      <c r="G45" s="279"/>
      <c r="H45" s="279"/>
      <c r="I45" s="280"/>
      <c r="J45" s="279"/>
      <c r="K45" s="279"/>
      <c r="L45" s="279"/>
      <c r="M45" s="279"/>
      <c r="N45" s="279"/>
      <c r="O45" s="279"/>
      <c r="P45" s="279"/>
      <c r="Q45" s="281"/>
      <c r="R45" s="281"/>
      <c r="S45" s="281"/>
      <c r="T45" s="185"/>
    </row>
    <row r="46" ht="19.5" customHeight="1">
      <c r="A46" s="188"/>
      <c r="B46" s="186"/>
      <c r="C46" s="276"/>
      <c r="D46" s="277"/>
      <c r="E46" s="273" t="str">
        <f t="shared" si="9"/>
        <v/>
      </c>
      <c r="F46" s="278"/>
      <c r="G46" s="279"/>
      <c r="H46" s="279"/>
      <c r="I46" s="280"/>
      <c r="J46" s="279"/>
      <c r="K46" s="279"/>
      <c r="L46" s="279"/>
      <c r="M46" s="279"/>
      <c r="N46" s="279"/>
      <c r="O46" s="279"/>
      <c r="P46" s="279"/>
      <c r="Q46" s="281"/>
      <c r="R46" s="281"/>
      <c r="S46" s="281"/>
      <c r="T46" s="185"/>
    </row>
    <row r="47" ht="19.5" customHeight="1">
      <c r="A47" s="188"/>
      <c r="B47" s="186"/>
      <c r="C47" s="276"/>
      <c r="D47" s="277"/>
      <c r="E47" s="273" t="str">
        <f t="shared" si="9"/>
        <v/>
      </c>
      <c r="F47" s="278"/>
      <c r="G47" s="279"/>
      <c r="H47" s="279"/>
      <c r="I47" s="280"/>
      <c r="J47" s="279"/>
      <c r="K47" s="279"/>
      <c r="L47" s="279"/>
      <c r="M47" s="279"/>
      <c r="N47" s="279"/>
      <c r="O47" s="279"/>
      <c r="P47" s="279"/>
      <c r="Q47" s="281"/>
      <c r="R47" s="281"/>
      <c r="S47" s="281"/>
      <c r="T47" s="185"/>
    </row>
    <row r="48" ht="19.5" customHeight="1">
      <c r="A48" s="188"/>
      <c r="B48" s="186"/>
      <c r="C48" s="276"/>
      <c r="D48" s="277"/>
      <c r="E48" s="273" t="str">
        <f t="shared" si="9"/>
        <v/>
      </c>
      <c r="F48" s="278"/>
      <c r="G48" s="279"/>
      <c r="H48" s="279"/>
      <c r="I48" s="280"/>
      <c r="J48" s="279"/>
      <c r="K48" s="279"/>
      <c r="L48" s="279"/>
      <c r="M48" s="279"/>
      <c r="N48" s="279"/>
      <c r="O48" s="279"/>
      <c r="P48" s="279"/>
      <c r="Q48" s="281"/>
      <c r="R48" s="281"/>
      <c r="S48" s="281"/>
      <c r="T48" s="185"/>
    </row>
    <row r="49" ht="19.5" customHeight="1">
      <c r="A49" s="188"/>
      <c r="B49" s="186"/>
      <c r="C49" s="185"/>
      <c r="D49" s="236"/>
      <c r="E49" s="273" t="str">
        <f t="shared" si="9"/>
        <v/>
      </c>
      <c r="F49" s="279"/>
      <c r="G49" s="279"/>
      <c r="H49" s="279"/>
      <c r="I49" s="280"/>
      <c r="J49" s="279"/>
      <c r="K49" s="279"/>
      <c r="L49" s="279"/>
      <c r="M49" s="279"/>
      <c r="N49" s="279"/>
      <c r="O49" s="279"/>
      <c r="P49" s="279"/>
      <c r="Q49" s="281"/>
      <c r="R49" s="281"/>
      <c r="S49" s="281"/>
      <c r="T49" s="185"/>
    </row>
    <row r="50" ht="19.5" customHeight="1">
      <c r="A50" s="188"/>
      <c r="B50" s="186"/>
      <c r="C50" s="185"/>
      <c r="D50" s="185"/>
      <c r="E50" s="282" t="str">
        <f t="shared" si="9"/>
        <v/>
      </c>
      <c r="F50" s="283"/>
      <c r="G50" s="283"/>
      <c r="H50" s="283"/>
      <c r="I50" s="284"/>
      <c r="J50" s="283"/>
      <c r="K50" s="283"/>
      <c r="L50" s="283"/>
      <c r="M50" s="283"/>
      <c r="N50" s="283"/>
      <c r="O50" s="283"/>
      <c r="P50" s="283"/>
      <c r="Q50" s="285"/>
      <c r="R50" s="285"/>
      <c r="S50" s="285"/>
      <c r="T50" s="185"/>
    </row>
    <row r="51" ht="19.5" customHeight="1">
      <c r="A51" s="188"/>
      <c r="B51" s="186"/>
      <c r="C51" s="185"/>
      <c r="D51" s="185"/>
      <c r="E51" s="282" t="str">
        <f t="shared" si="9"/>
        <v/>
      </c>
      <c r="F51" s="283"/>
      <c r="G51" s="283"/>
      <c r="H51" s="283"/>
      <c r="I51" s="284"/>
      <c r="J51" s="283"/>
      <c r="K51" s="283"/>
      <c r="L51" s="283"/>
      <c r="M51" s="283"/>
      <c r="N51" s="283"/>
      <c r="O51" s="283"/>
      <c r="P51" s="283"/>
      <c r="Q51" s="285"/>
      <c r="R51" s="285"/>
      <c r="S51" s="285"/>
      <c r="T51" s="185"/>
    </row>
    <row r="52" ht="19.5" customHeight="1">
      <c r="A52" s="188"/>
      <c r="B52" s="186"/>
      <c r="C52" s="185"/>
      <c r="D52" s="185"/>
      <c r="E52" s="282" t="str">
        <f t="shared" si="9"/>
        <v/>
      </c>
      <c r="F52" s="283"/>
      <c r="G52" s="283"/>
      <c r="H52" s="283"/>
      <c r="I52" s="284"/>
      <c r="J52" s="283"/>
      <c r="K52" s="283"/>
      <c r="L52" s="283"/>
      <c r="M52" s="283"/>
      <c r="N52" s="283"/>
      <c r="O52" s="283"/>
      <c r="P52" s="283"/>
      <c r="Q52" s="285"/>
      <c r="R52" s="285"/>
      <c r="S52" s="285"/>
      <c r="T52" s="185"/>
    </row>
    <row r="53" ht="19.5" customHeight="1">
      <c r="A53" s="188"/>
      <c r="B53" s="186"/>
      <c r="C53" s="185"/>
      <c r="D53" s="185"/>
      <c r="E53" s="282" t="str">
        <f t="shared" si="9"/>
        <v/>
      </c>
      <c r="F53" s="283"/>
      <c r="G53" s="283"/>
      <c r="H53" s="283"/>
      <c r="I53" s="284"/>
      <c r="J53" s="283"/>
      <c r="K53" s="283"/>
      <c r="L53" s="283"/>
      <c r="M53" s="283"/>
      <c r="N53" s="283"/>
      <c r="O53" s="283"/>
      <c r="P53" s="283"/>
      <c r="Q53" s="285"/>
      <c r="R53" s="285"/>
      <c r="S53" s="285"/>
      <c r="T53" s="185"/>
    </row>
    <row r="54" ht="19.5" customHeight="1">
      <c r="A54" s="188"/>
      <c r="B54" s="186"/>
      <c r="C54" s="185"/>
      <c r="D54" s="185"/>
      <c r="E54" s="282" t="str">
        <f t="shared" si="9"/>
        <v/>
      </c>
      <c r="F54" s="283"/>
      <c r="G54" s="283"/>
      <c r="H54" s="283"/>
      <c r="I54" s="284"/>
      <c r="J54" s="283"/>
      <c r="K54" s="283"/>
      <c r="L54" s="283"/>
      <c r="M54" s="283"/>
      <c r="N54" s="283"/>
      <c r="O54" s="283"/>
      <c r="P54" s="283"/>
      <c r="Q54" s="285"/>
      <c r="R54" s="285"/>
      <c r="S54" s="285"/>
      <c r="T54" s="185"/>
    </row>
    <row r="55" ht="19.5" customHeight="1">
      <c r="A55" s="188"/>
      <c r="B55" s="186"/>
      <c r="C55" s="185"/>
      <c r="D55" s="185"/>
      <c r="E55" s="282" t="str">
        <f t="shared" si="9"/>
        <v/>
      </c>
      <c r="F55" s="283"/>
      <c r="G55" s="283"/>
      <c r="H55" s="283"/>
      <c r="I55" s="284"/>
      <c r="J55" s="283"/>
      <c r="K55" s="283"/>
      <c r="L55" s="283"/>
      <c r="M55" s="283"/>
      <c r="N55" s="283"/>
      <c r="O55" s="283"/>
      <c r="P55" s="283"/>
      <c r="Q55" s="285"/>
      <c r="R55" s="285"/>
      <c r="S55" s="285"/>
      <c r="T55" s="185"/>
    </row>
    <row r="56" ht="19.5" customHeight="1">
      <c r="A56" s="188"/>
      <c r="B56" s="186"/>
      <c r="C56" s="185"/>
      <c r="D56" s="185"/>
      <c r="E56" s="282" t="str">
        <f t="shared" si="9"/>
        <v/>
      </c>
      <c r="F56" s="283"/>
      <c r="G56" s="283"/>
      <c r="H56" s="283"/>
      <c r="I56" s="284"/>
      <c r="J56" s="283"/>
      <c r="K56" s="283"/>
      <c r="L56" s="283"/>
      <c r="M56" s="283"/>
      <c r="N56" s="283"/>
      <c r="O56" s="283"/>
      <c r="P56" s="283"/>
      <c r="Q56" s="285"/>
      <c r="R56" s="285"/>
      <c r="S56" s="285"/>
      <c r="T56" s="185"/>
    </row>
    <row r="57" ht="19.5" customHeight="1">
      <c r="A57" s="188"/>
      <c r="B57" s="186"/>
      <c r="C57" s="185"/>
      <c r="D57" s="185"/>
      <c r="E57" s="282" t="str">
        <f t="shared" si="9"/>
        <v/>
      </c>
      <c r="F57" s="283"/>
      <c r="G57" s="283"/>
      <c r="H57" s="283"/>
      <c r="I57" s="284"/>
      <c r="J57" s="283"/>
      <c r="K57" s="283"/>
      <c r="L57" s="283"/>
      <c r="M57" s="283"/>
      <c r="N57" s="283"/>
      <c r="O57" s="283"/>
      <c r="P57" s="283"/>
      <c r="Q57" s="285"/>
      <c r="R57" s="285"/>
      <c r="S57" s="285"/>
      <c r="T57" s="185"/>
    </row>
    <row r="58" ht="19.5" customHeight="1">
      <c r="A58" s="188"/>
      <c r="B58" s="186"/>
      <c r="C58" s="185"/>
      <c r="D58" s="185"/>
      <c r="E58" s="282" t="str">
        <f t="shared" si="9"/>
        <v/>
      </c>
      <c r="F58" s="283"/>
      <c r="G58" s="283"/>
      <c r="H58" s="283"/>
      <c r="I58" s="284"/>
      <c r="J58" s="283"/>
      <c r="K58" s="283"/>
      <c r="L58" s="283"/>
      <c r="M58" s="283"/>
      <c r="N58" s="283"/>
      <c r="O58" s="283"/>
      <c r="P58" s="283"/>
      <c r="Q58" s="285"/>
      <c r="R58" s="285"/>
      <c r="S58" s="285"/>
      <c r="T58" s="185"/>
    </row>
    <row r="59" ht="19.5" customHeight="1">
      <c r="A59" s="188"/>
      <c r="B59" s="186"/>
      <c r="C59" s="185"/>
      <c r="D59" s="185"/>
      <c r="E59" s="282" t="str">
        <f t="shared" si="9"/>
        <v/>
      </c>
      <c r="F59" s="283"/>
      <c r="G59" s="283"/>
      <c r="H59" s="283"/>
      <c r="I59" s="284"/>
      <c r="J59" s="283"/>
      <c r="K59" s="283"/>
      <c r="L59" s="283"/>
      <c r="M59" s="283"/>
      <c r="N59" s="283"/>
      <c r="O59" s="283"/>
      <c r="P59" s="283"/>
      <c r="Q59" s="285"/>
      <c r="R59" s="285"/>
      <c r="S59" s="285"/>
      <c r="T59" s="185"/>
    </row>
    <row r="60" ht="19.5" customHeight="1">
      <c r="A60" s="188"/>
      <c r="B60" s="186"/>
      <c r="C60" s="185"/>
      <c r="D60" s="185"/>
      <c r="E60" s="282" t="str">
        <f t="shared" si="9"/>
        <v/>
      </c>
      <c r="F60" s="283"/>
      <c r="G60" s="283"/>
      <c r="H60" s="283"/>
      <c r="I60" s="284"/>
      <c r="J60" s="283"/>
      <c r="K60" s="283"/>
      <c r="L60" s="283"/>
      <c r="M60" s="283"/>
      <c r="N60" s="283"/>
      <c r="O60" s="283"/>
      <c r="P60" s="283"/>
      <c r="Q60" s="285"/>
      <c r="R60" s="285"/>
      <c r="S60" s="285"/>
      <c r="T60" s="185"/>
    </row>
  </sheetData>
  <mergeCells count="6">
    <mergeCell ref="D3:K3"/>
    <mergeCell ref="D2:K2"/>
    <mergeCell ref="D1:K1"/>
    <mergeCell ref="L1:R1"/>
    <mergeCell ref="L2:R2"/>
    <mergeCell ref="L3:R3"/>
  </mergeCells>
  <conditionalFormatting sqref="E23:P24">
    <cfRule type="cellIs" dxfId="0" priority="1" operator="lessThan">
      <formula>0</formula>
    </cfRule>
  </conditionalFormatting>
  <drawing r:id="rId2"/>
  <legacyDrawing r:id="rId3"/>
</worksheet>
</file>